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679" activeTab="0"/>
  </bookViews>
  <sheets>
    <sheet name="Хліб" sheetId="1" r:id="rId1"/>
    <sheet name="Прод.Т" sheetId="2" r:id="rId2"/>
    <sheet name="Прод.Р" sheetId="3" r:id="rId3"/>
    <sheet name="Фірм" sheetId="4" r:id="rId4"/>
    <sheet name="Аналіз" sheetId="5" r:id="rId5"/>
  </sheets>
  <definedNames/>
  <calcPr fullCalcOnLoad="1" fullPrecision="0"/>
</workbook>
</file>

<file path=xl/sharedStrings.xml><?xml version="1.0" encoding="utf-8"?>
<sst xmlns="http://schemas.openxmlformats.org/spreadsheetml/2006/main" count="1574" uniqueCount="107">
  <si>
    <t>м. Чернігів</t>
  </si>
  <si>
    <t>м. Ніжин</t>
  </si>
  <si>
    <t>м. Прилуки</t>
  </si>
  <si>
    <t>м. Н.-Сіверський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</si>
  <si>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</si>
  <si>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</si>
  <si>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</si>
  <si>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</si>
  <si>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</si>
  <si>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</si>
  <si>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</si>
  <si>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</si>
  <si>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</si>
  <si>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</si>
  <si>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</si>
  <si>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</si>
  <si>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</si>
  <si>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</si>
  <si>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</si>
  <si>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</si>
  <si>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</si>
  <si>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</si>
  <si>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</si>
  <si>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</si>
  <si>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</si>
  <si>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</si>
  <si>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Область</t>
  </si>
  <si>
    <t>Борошно в/г</t>
  </si>
  <si>
    <t>(+,-) за темпом у %</t>
  </si>
  <si>
    <t>Торговельна мережа</t>
  </si>
  <si>
    <t>Продовольчі ринки</t>
  </si>
  <si>
    <t>Назва міст та районів</t>
  </si>
  <si>
    <t>Хліб житньо-пшеничний</t>
  </si>
  <si>
    <t>Вермішель в/г</t>
  </si>
  <si>
    <t>станом на 30.12.2014</t>
  </si>
  <si>
    <t>станом на 30.10.2015</t>
  </si>
  <si>
    <t>станом на 30.11.2015</t>
  </si>
  <si>
    <t>Рейтингове місце за макс. цінами</t>
  </si>
  <si>
    <t>Темп зростання (зниження),%</t>
  </si>
  <si>
    <t>Фірмова мережа</t>
  </si>
  <si>
    <t>Борошно I/г</t>
  </si>
  <si>
    <t>Хліб з борошнв I/г</t>
  </si>
  <si>
    <t>Хліб з борошна в/г</t>
  </si>
  <si>
    <r>
      <t xml:space="preserve">середні ціни </t>
    </r>
    <r>
      <rPr>
        <b/>
        <i/>
        <sz val="12"/>
        <rFont val="Times New Roman"/>
        <family val="1"/>
      </rPr>
      <t>(грн/кг)</t>
    </r>
    <r>
      <rPr>
        <b/>
        <sz val="12"/>
        <rFont val="Times New Roman"/>
        <family val="1"/>
      </rPr>
      <t xml:space="preserve">    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</si>
  <si>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</t>
    </r>
    <r>
      <rPr>
        <b/>
        <sz val="12"/>
        <rFont val="Times New Roman"/>
        <family val="1"/>
      </rPr>
      <t xml:space="preserve"> 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</si>
  <si>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</t>
    </r>
    <r>
      <rPr>
        <b/>
        <sz val="12"/>
        <rFont val="Times New Roman"/>
        <family val="1"/>
      </rPr>
      <t xml:space="preserve">          </t>
    </r>
  </si>
  <si>
    <r>
      <t>темп зростання (зниження),</t>
    </r>
    <r>
      <rPr>
        <b/>
        <i/>
        <sz val="12"/>
        <rFont val="Times New Roman"/>
        <family val="1"/>
      </rPr>
      <t>%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</si>
  <si>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    </t>
    </r>
    <r>
      <rPr>
        <b/>
        <sz val="12"/>
        <rFont val="Times New Roman"/>
        <family val="1"/>
      </rPr>
      <t xml:space="preserve">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</si>
  <si>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</t>
    </r>
    <r>
      <rPr>
        <b/>
        <sz val="12"/>
        <rFont val="Times New Roman"/>
        <family val="1"/>
      </rPr>
      <t xml:space="preserve">      </t>
    </r>
  </si>
  <si>
    <r>
      <t>середні ціни</t>
    </r>
    <r>
      <rPr>
        <b/>
        <i/>
        <sz val="12"/>
        <rFont val="Times New Roman"/>
        <family val="1"/>
      </rPr>
      <t xml:space="preserve"> (грн/кг)    </t>
    </r>
    <r>
      <rPr>
        <b/>
        <sz val="12"/>
        <rFont val="Times New Roman"/>
        <family val="1"/>
      </rPr>
      <t xml:space="preserve">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</si>
  <si>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 </t>
    </r>
    <r>
      <rPr>
        <b/>
        <sz val="12"/>
        <rFont val="Times New Roman"/>
        <family val="1"/>
      </rPr>
      <t xml:space="preserve">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</si>
  <si>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</t>
    </r>
    <r>
      <rPr>
        <b/>
        <sz val="12"/>
        <rFont val="Times New Roman"/>
        <family val="1"/>
      </rPr>
      <t xml:space="preserve">       </t>
    </r>
  </si>
  <si>
    <t>Пшоно</t>
  </si>
  <si>
    <t>Рис</t>
  </si>
  <si>
    <t>Олія</t>
  </si>
  <si>
    <t>Цукор</t>
  </si>
  <si>
    <t>Сир (творог)</t>
  </si>
  <si>
    <t>Масло тваринне</t>
  </si>
  <si>
    <t>Ковбаси варені I/г</t>
  </si>
  <si>
    <t>Ковбаси варені в/г</t>
  </si>
  <si>
    <t>Свинина</t>
  </si>
  <si>
    <t>Сало</t>
  </si>
  <si>
    <r>
      <t xml:space="preserve">Середні ціни </t>
    </r>
    <r>
      <rPr>
        <i/>
        <sz val="12"/>
        <rFont val="Times New Roman"/>
        <family val="1"/>
      </rPr>
      <t>(грн за кг)</t>
    </r>
  </si>
  <si>
    <t>Борошнов/г</t>
  </si>
  <si>
    <t>Крупа манна</t>
  </si>
  <si>
    <t>Крупа гречана</t>
  </si>
  <si>
    <t>Крупа ячна</t>
  </si>
  <si>
    <t>Молоко</t>
  </si>
  <si>
    <t>Сметана</t>
  </si>
  <si>
    <t>Яловичина</t>
  </si>
  <si>
    <t xml:space="preserve">Птиця </t>
  </si>
  <si>
    <t>Яйця</t>
  </si>
  <si>
    <t>Основні продовольчі товари</t>
  </si>
  <si>
    <t>Середні ціни по області</t>
  </si>
  <si>
    <t xml:space="preserve">Продовольчі ринки </t>
  </si>
  <si>
    <t>%</t>
  </si>
  <si>
    <t>(+,-) %</t>
  </si>
  <si>
    <t>Хліб житньо-пшен.</t>
  </si>
  <si>
    <t>Хліб з борошна Iг.</t>
  </si>
  <si>
    <t>Хліб з борошна в/г.</t>
  </si>
  <si>
    <t>Борошно 1 г</t>
  </si>
  <si>
    <t>Гречана</t>
  </si>
  <si>
    <t>Ячна</t>
  </si>
  <si>
    <t>Сир</t>
  </si>
  <si>
    <t>Ковбаси вар. 1 г</t>
  </si>
  <si>
    <t>Ковбаси вар.  в/г</t>
  </si>
  <si>
    <t>Птиця</t>
  </si>
  <si>
    <t>Картопля</t>
  </si>
  <si>
    <t>Моніторинг не проводиться</t>
  </si>
  <si>
    <t>Капуста</t>
  </si>
  <si>
    <t>Морква</t>
  </si>
  <si>
    <t>Буряк</t>
  </si>
  <si>
    <t>Цибуля</t>
  </si>
  <si>
    <t>Яблука</t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</si>
  <si>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кг)</t>
    </r>
  </si>
  <si>
    <t>Дані моніторингу цін на соціально значущі групи товарів за даними РДА та МВК станом на 30.11.2015 року</t>
  </si>
  <si>
    <t>Птиця (кури)</t>
  </si>
  <si>
    <t>Капуста білокачанна</t>
  </si>
  <si>
    <t>Цибуля ріпчаста</t>
  </si>
  <si>
    <t xml:space="preserve">Аналіз роздрібних цін на основні продовольчі товари станом на 30.11.2015р. по відношенню до 30.10.2015р. </t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</si>
  <si>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л)</t>
    </r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</si>
  <si>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дес)</t>
    </r>
  </si>
  <si>
    <r>
      <t xml:space="preserve">Середні ціни </t>
    </r>
    <r>
      <rPr>
        <i/>
        <sz val="12"/>
        <rFont val="Times New Roman"/>
        <family val="1"/>
      </rPr>
      <t>(грн за л)</t>
    </r>
  </si>
  <si>
    <r>
      <t xml:space="preserve">Середні ціни </t>
    </r>
    <r>
      <rPr>
        <i/>
        <sz val="12"/>
        <rFont val="Times New Roman"/>
        <family val="1"/>
      </rPr>
      <t>(грн за дес)</t>
    </r>
  </si>
  <si>
    <r>
      <t xml:space="preserve">Дані моніторингу цін на соціально значущі групи товарів за даними РДА та МВК станом на 30.11.2015 року                                  </t>
    </r>
    <r>
      <rPr>
        <b/>
        <i/>
        <sz val="13"/>
        <rFont val="Times New Roman"/>
        <family val="1"/>
      </rPr>
      <t>на підприємствах торгівлі</t>
    </r>
  </si>
  <si>
    <t>Дані моніторингу цін на соціально значущі групи товарів (ХЛІБ) за даними РДА та МВК станом на 30.11.2015 року</t>
  </si>
  <si>
    <r>
      <t xml:space="preserve">Дані моніторингу цін на соціально значущі групи товарів за даними РДА та МВК станом на 30.11.2015 року                                         </t>
    </r>
    <r>
      <rPr>
        <b/>
        <i/>
        <u val="single"/>
        <sz val="13"/>
        <rFont val="Times New Roman"/>
        <family val="1"/>
      </rPr>
      <t>на продовольчому ринку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</si>
</sst>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i/>
      <sz val="13"/>
      <name val="Times New Roman"/>
      <family val="1"/>
    </font>
    <font>
      <sz val="13"/>
      <name val="Arial Cyr"/>
      <family val="0"/>
    </font>
    <font>
      <i/>
      <sz val="12"/>
      <name val="Times New Roman"/>
      <family val="1"/>
    </font>
    <font>
      <b/>
      <i/>
      <u val="single"/>
      <sz val="13.5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i/>
      <u val="single"/>
      <sz val="13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1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4" fontId="27" fillId="10" borderId="10" xfId="0" applyNumberFormat="1" applyFont="1" applyFill="1" applyBorder="1" applyAlignment="1">
      <alignment horizontal="center" vertical="center" textRotation="90" wrapText="1"/>
    </xf>
    <xf numFmtId="14" fontId="27" fillId="18" borderId="10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applyProtection="1">
      <alignment horizontal="center" vertical="center" textRotation="90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16" fontId="25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0" fillId="10" borderId="0" xfId="0" applyFill="1" applyAlignment="1">
      <alignment/>
    </xf>
    <xf numFmtId="16" fontId="25" fillId="7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13" borderId="17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 vertical="center" wrapText="1"/>
    </xf>
    <xf numFmtId="0" fontId="23" fillId="0" borderId="12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 applyProtection="1">
      <alignment horizontal="center" vertical="center" textRotation="90"/>
      <protection locked="0"/>
    </xf>
    <xf numFmtId="0" fontId="0" fillId="10" borderId="0" xfId="0" applyFill="1" applyBorder="1" applyAlignment="1">
      <alignment/>
    </xf>
    <xf numFmtId="16" fontId="27" fillId="10" borderId="0" xfId="0" applyNumberFormat="1" applyFont="1" applyFill="1" applyBorder="1" applyAlignment="1" applyProtection="1">
      <alignment horizontal="center" vertical="center" textRotation="90"/>
      <protection locked="0"/>
    </xf>
    <xf numFmtId="0" fontId="4" fillId="10" borderId="18" xfId="0" applyFont="1" applyFill="1" applyBorder="1" applyAlignment="1" applyProtection="1">
      <alignment/>
      <protection/>
    </xf>
    <xf numFmtId="0" fontId="4" fillId="10" borderId="19" xfId="0" applyFont="1" applyFill="1" applyBorder="1" applyAlignment="1" applyProtection="1">
      <alignment/>
      <protection/>
    </xf>
    <xf numFmtId="0" fontId="4" fillId="10" borderId="20" xfId="0" applyFont="1" applyFill="1" applyBorder="1" applyAlignment="1" applyProtection="1">
      <alignment/>
      <protection/>
    </xf>
    <xf numFmtId="0" fontId="4" fillId="10" borderId="21" xfId="0" applyFont="1" applyFill="1" applyBorder="1" applyAlignment="1" applyProtection="1">
      <alignment/>
      <protection/>
    </xf>
    <xf numFmtId="0" fontId="4" fillId="10" borderId="22" xfId="0" applyFont="1" applyFill="1" applyBorder="1" applyAlignment="1" applyProtection="1">
      <alignment/>
      <protection/>
    </xf>
    <xf numFmtId="0" fontId="4" fillId="10" borderId="23" xfId="0" applyFont="1" applyFill="1" applyBorder="1" applyAlignment="1" applyProtection="1">
      <alignment/>
      <protection/>
    </xf>
    <xf numFmtId="0" fontId="4" fillId="10" borderId="24" xfId="0" applyFont="1" applyFill="1" applyBorder="1" applyAlignment="1" applyProtection="1">
      <alignment/>
      <protection/>
    </xf>
    <xf numFmtId="0" fontId="4" fillId="10" borderId="25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2" fontId="22" fillId="13" borderId="10" xfId="0" applyNumberFormat="1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/>
    </xf>
    <xf numFmtId="0" fontId="37" fillId="0" borderId="26" xfId="0" applyFont="1" applyBorder="1" applyAlignment="1">
      <alignment/>
    </xf>
    <xf numFmtId="0" fontId="0" fillId="10" borderId="0" xfId="0" applyFill="1" applyBorder="1" applyAlignment="1">
      <alignment/>
    </xf>
    <xf numFmtId="0" fontId="23" fillId="0" borderId="0" xfId="0" applyFont="1" applyBorder="1" applyAlignment="1">
      <alignment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 locked="0"/>
    </xf>
    <xf numFmtId="0" fontId="23" fillId="0" borderId="2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6" fillId="13" borderId="28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2" fontId="4" fillId="0" borderId="29" xfId="0" applyNumberFormat="1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2" fontId="4" fillId="0" borderId="31" xfId="0" applyNumberFormat="1" applyFont="1" applyFill="1" applyBorder="1" applyAlignment="1" applyProtection="1">
      <alignment horizontal="center"/>
      <protection/>
    </xf>
    <xf numFmtId="2" fontId="4" fillId="0" borderId="32" xfId="0" applyNumberFormat="1" applyFont="1" applyFill="1" applyBorder="1" applyAlignment="1" applyProtection="1">
      <alignment horizontal="center"/>
      <protection/>
    </xf>
    <xf numFmtId="2" fontId="4" fillId="0" borderId="33" xfId="0" applyNumberFormat="1" applyFont="1" applyFill="1" applyBorder="1" applyAlignment="1" applyProtection="1">
      <alignment horizontal="center"/>
      <protection locked="0"/>
    </xf>
    <xf numFmtId="2" fontId="4" fillId="0" borderId="34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38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 applyProtection="1">
      <alignment horizontal="center"/>
      <protection locked="0"/>
    </xf>
    <xf numFmtId="2" fontId="4" fillId="0" borderId="38" xfId="0" applyNumberFormat="1" applyFont="1" applyFill="1" applyBorder="1" applyAlignment="1" applyProtection="1">
      <alignment horizontal="center"/>
      <protection locked="0"/>
    </xf>
    <xf numFmtId="2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2" fontId="40" fillId="0" borderId="31" xfId="0" applyNumberFormat="1" applyFont="1" applyFill="1" applyBorder="1" applyAlignment="1" applyProtection="1">
      <alignment horizontal="center"/>
      <protection/>
    </xf>
    <xf numFmtId="2" fontId="40" fillId="0" borderId="32" xfId="0" applyNumberFormat="1" applyFont="1" applyFill="1" applyBorder="1" applyAlignment="1" applyProtection="1">
      <alignment horizontal="center"/>
      <protection/>
    </xf>
    <xf numFmtId="2" fontId="40" fillId="0" borderId="41" xfId="0" applyNumberFormat="1" applyFont="1" applyFill="1" applyBorder="1" applyAlignment="1" applyProtection="1">
      <alignment horizontal="center"/>
      <protection/>
    </xf>
    <xf numFmtId="2" fontId="28" fillId="0" borderId="31" xfId="0" applyNumberFormat="1" applyFont="1" applyFill="1" applyBorder="1" applyAlignment="1" applyProtection="1">
      <alignment horizontal="center"/>
      <protection locked="0"/>
    </xf>
    <xf numFmtId="2" fontId="28" fillId="0" borderId="38" xfId="0" applyNumberFormat="1" applyFont="1" applyFill="1" applyBorder="1" applyAlignment="1" applyProtection="1">
      <alignment horizontal="center"/>
      <protection locked="0"/>
    </xf>
    <xf numFmtId="2" fontId="28" fillId="0" borderId="31" xfId="0" applyNumberFormat="1" applyFont="1" applyFill="1" applyBorder="1" applyAlignment="1" applyProtection="1">
      <alignment horizontal="center"/>
      <protection/>
    </xf>
    <xf numFmtId="2" fontId="28" fillId="0" borderId="0" xfId="0" applyNumberFormat="1" applyFont="1" applyFill="1" applyBorder="1" applyAlignment="1" applyProtection="1">
      <alignment horizontal="center"/>
      <protection locked="0"/>
    </xf>
    <xf numFmtId="2" fontId="28" fillId="0" borderId="13" xfId="0" applyNumberFormat="1" applyFont="1" applyFill="1" applyBorder="1" applyAlignment="1" applyProtection="1">
      <alignment horizontal="center"/>
      <protection/>
    </xf>
    <xf numFmtId="2" fontId="28" fillId="0" borderId="0" xfId="0" applyNumberFormat="1" applyFont="1" applyFill="1" applyBorder="1" applyAlignment="1" applyProtection="1">
      <alignment horizontal="center"/>
      <protection/>
    </xf>
    <xf numFmtId="2" fontId="25" fillId="13" borderId="42" xfId="0" applyNumberFormat="1" applyFont="1" applyFill="1" applyBorder="1" applyAlignment="1" applyProtection="1">
      <alignment horizontal="center"/>
      <protection/>
    </xf>
    <xf numFmtId="2" fontId="25" fillId="13" borderId="10" xfId="0" applyNumberFormat="1" applyFont="1" applyFill="1" applyBorder="1" applyAlignment="1" applyProtection="1">
      <alignment horizontal="center"/>
      <protection/>
    </xf>
    <xf numFmtId="2" fontId="28" fillId="0" borderId="29" xfId="0" applyNumberFormat="1" applyFont="1" applyFill="1" applyBorder="1" applyAlignment="1" applyProtection="1">
      <alignment horizontal="center"/>
      <protection locked="0"/>
    </xf>
    <xf numFmtId="2" fontId="28" fillId="0" borderId="33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 applyProtection="1">
      <alignment horizontal="center"/>
      <protection locked="0"/>
    </xf>
    <xf numFmtId="2" fontId="28" fillId="0" borderId="40" xfId="0" applyNumberFormat="1" applyFont="1" applyFill="1" applyBorder="1" applyAlignment="1" applyProtection="1">
      <alignment horizontal="center"/>
      <protection/>
    </xf>
    <xf numFmtId="1" fontId="4" fillId="0" borderId="38" xfId="0" applyNumberFormat="1" applyFont="1" applyFill="1" applyBorder="1" applyAlignment="1" applyProtection="1">
      <alignment horizontal="center"/>
      <protection/>
    </xf>
    <xf numFmtId="1" fontId="40" fillId="0" borderId="38" xfId="0" applyNumberFormat="1" applyFont="1" applyFill="1" applyBorder="1" applyAlignment="1" applyProtection="1">
      <alignment horizontal="center"/>
      <protection/>
    </xf>
    <xf numFmtId="1" fontId="4" fillId="0" borderId="39" xfId="0" applyNumberFormat="1" applyFont="1" applyFill="1" applyBorder="1" applyAlignment="1" applyProtection="1">
      <alignment horizontal="center"/>
      <protection/>
    </xf>
    <xf numFmtId="2" fontId="40" fillId="0" borderId="33" xfId="0" applyNumberFormat="1" applyFont="1" applyFill="1" applyBorder="1" applyAlignment="1" applyProtection="1">
      <alignment horizontal="center"/>
      <protection locked="0"/>
    </xf>
    <xf numFmtId="2" fontId="40" fillId="0" borderId="38" xfId="0" applyNumberFormat="1" applyFont="1" applyFill="1" applyBorder="1" applyAlignment="1" applyProtection="1">
      <alignment horizontal="center"/>
      <protection locked="0"/>
    </xf>
    <xf numFmtId="1" fontId="40" fillId="0" borderId="39" xfId="0" applyNumberFormat="1" applyFont="1" applyFill="1" applyBorder="1" applyAlignment="1" applyProtection="1">
      <alignment horizontal="center"/>
      <protection/>
    </xf>
    <xf numFmtId="2" fontId="40" fillId="0" borderId="37" xfId="0" applyNumberFormat="1" applyFont="1" applyFill="1" applyBorder="1" applyAlignment="1" applyProtection="1">
      <alignment horizontal="center"/>
      <protection/>
    </xf>
    <xf numFmtId="2" fontId="40" fillId="0" borderId="43" xfId="0" applyNumberFormat="1" applyFont="1" applyFill="1" applyBorder="1" applyAlignment="1" applyProtection="1">
      <alignment horizontal="center"/>
      <protection/>
    </xf>
    <xf numFmtId="2" fontId="40" fillId="0" borderId="44" xfId="0" applyNumberFormat="1" applyFont="1" applyFill="1" applyBorder="1" applyAlignment="1" applyProtection="1">
      <alignment horizontal="center"/>
      <protection/>
    </xf>
    <xf numFmtId="2" fontId="41" fillId="0" borderId="31" xfId="0" applyNumberFormat="1" applyFont="1" applyFill="1" applyBorder="1" applyAlignment="1" applyProtection="1">
      <alignment horizontal="center"/>
      <protection/>
    </xf>
    <xf numFmtId="2" fontId="41" fillId="0" borderId="32" xfId="0" applyNumberFormat="1" applyFont="1" applyFill="1" applyBorder="1" applyAlignment="1" applyProtection="1">
      <alignment horizontal="center"/>
      <protection/>
    </xf>
    <xf numFmtId="2" fontId="41" fillId="0" borderId="45" xfId="0" applyNumberFormat="1" applyFont="1" applyFill="1" applyBorder="1" applyAlignment="1" applyProtection="1">
      <alignment horizontal="center"/>
      <protection/>
    </xf>
    <xf numFmtId="16" fontId="25" fillId="10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28" fillId="0" borderId="30" xfId="0" applyNumberFormat="1" applyFont="1" applyFill="1" applyBorder="1" applyAlignment="1" applyProtection="1">
      <alignment horizontal="center"/>
      <protection locked="0"/>
    </xf>
    <xf numFmtId="2" fontId="28" fillId="0" borderId="34" xfId="0" applyNumberFormat="1" applyFont="1" applyFill="1" applyBorder="1" applyAlignment="1" applyProtection="1">
      <alignment horizontal="center"/>
      <protection locked="0"/>
    </xf>
    <xf numFmtId="2" fontId="28" fillId="0" borderId="35" xfId="0" applyNumberFormat="1" applyFont="1" applyFill="1" applyBorder="1" applyAlignment="1" applyProtection="1">
      <alignment horizontal="center"/>
      <protection locked="0"/>
    </xf>
    <xf numFmtId="2" fontId="28" fillId="0" borderId="39" xfId="0" applyNumberFormat="1" applyFont="1" applyFill="1" applyBorder="1" applyAlignment="1" applyProtection="1">
      <alignment horizontal="center"/>
      <protection locked="0"/>
    </xf>
    <xf numFmtId="2" fontId="41" fillId="0" borderId="37" xfId="0" applyNumberFormat="1" applyFont="1" applyFill="1" applyBorder="1" applyAlignment="1" applyProtection="1">
      <alignment horizontal="center"/>
      <protection/>
    </xf>
    <xf numFmtId="2" fontId="41" fillId="0" borderId="46" xfId="0" applyNumberFormat="1" applyFont="1" applyFill="1" applyBorder="1" applyAlignment="1" applyProtection="1">
      <alignment horizontal="center"/>
      <protection/>
    </xf>
    <xf numFmtId="2" fontId="28" fillId="0" borderId="45" xfId="0" applyNumberFormat="1" applyFont="1" applyFill="1" applyBorder="1" applyAlignment="1" applyProtection="1">
      <alignment horizontal="center"/>
      <protection/>
    </xf>
    <xf numFmtId="0" fontId="4" fillId="10" borderId="47" xfId="0" applyFont="1" applyFill="1" applyBorder="1" applyAlignment="1" applyProtection="1">
      <alignment/>
      <protection/>
    </xf>
    <xf numFmtId="0" fontId="4" fillId="10" borderId="48" xfId="0" applyFont="1" applyFill="1" applyBorder="1" applyAlignment="1" applyProtection="1">
      <alignment/>
      <protection/>
    </xf>
    <xf numFmtId="0" fontId="4" fillId="10" borderId="49" xfId="0" applyFont="1" applyFill="1" applyBorder="1" applyAlignment="1" applyProtection="1">
      <alignment/>
      <protection/>
    </xf>
    <xf numFmtId="0" fontId="4" fillId="10" borderId="50" xfId="0" applyFont="1" applyFill="1" applyBorder="1" applyAlignment="1" applyProtection="1">
      <alignment/>
      <protection/>
    </xf>
    <xf numFmtId="0" fontId="4" fillId="10" borderId="51" xfId="0" applyFont="1" applyFill="1" applyBorder="1" applyAlignment="1" applyProtection="1">
      <alignment/>
      <protection/>
    </xf>
    <xf numFmtId="2" fontId="28" fillId="0" borderId="36" xfId="0" applyNumberFormat="1" applyFont="1" applyFill="1" applyBorder="1" applyAlignment="1" applyProtection="1">
      <alignment horizontal="center"/>
      <protection locked="0"/>
    </xf>
    <xf numFmtId="2" fontId="28" fillId="0" borderId="32" xfId="0" applyNumberFormat="1" applyFont="1" applyFill="1" applyBorder="1" applyAlignment="1" applyProtection="1">
      <alignment horizontal="center"/>
      <protection/>
    </xf>
    <xf numFmtId="14" fontId="27" fillId="7" borderId="10" xfId="0" applyNumberFormat="1" applyFont="1" applyFill="1" applyBorder="1" applyAlignment="1">
      <alignment horizontal="center" vertical="center" textRotation="90" wrapText="1"/>
    </xf>
    <xf numFmtId="0" fontId="22" fillId="15" borderId="10" xfId="0" applyFont="1" applyFill="1" applyBorder="1" applyAlignment="1" applyProtection="1">
      <alignment/>
      <protection locked="0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2" fillId="15" borderId="52" xfId="0" applyNumberFormat="1" applyFont="1" applyFill="1" applyBorder="1" applyAlignment="1" applyProtection="1">
      <alignment horizontal="center"/>
      <protection/>
    </xf>
    <xf numFmtId="2" fontId="22" fillId="15" borderId="10" xfId="0" applyNumberFormat="1" applyFont="1" applyFill="1" applyBorder="1" applyAlignment="1" applyProtection="1">
      <alignment horizontal="center"/>
      <protection/>
    </xf>
    <xf numFmtId="2" fontId="22" fillId="15" borderId="17" xfId="0" applyNumberFormat="1" applyFont="1" applyFill="1" applyBorder="1" applyAlignment="1" applyProtection="1">
      <alignment horizontal="center"/>
      <protection/>
    </xf>
    <xf numFmtId="2" fontId="22" fillId="15" borderId="42" xfId="0" applyNumberFormat="1" applyFont="1" applyFill="1" applyBorder="1" applyAlignment="1" applyProtection="1">
      <alignment horizontal="center"/>
      <protection/>
    </xf>
    <xf numFmtId="0" fontId="22" fillId="15" borderId="52" xfId="0" applyFont="1" applyFill="1" applyBorder="1" applyAlignment="1" applyProtection="1">
      <alignment/>
      <protection locked="0"/>
    </xf>
    <xf numFmtId="2" fontId="22" fillId="15" borderId="37" xfId="0" applyNumberFormat="1" applyFont="1" applyFill="1" applyBorder="1" applyAlignment="1" applyProtection="1">
      <alignment horizontal="center"/>
      <protection/>
    </xf>
    <xf numFmtId="0" fontId="39" fillId="15" borderId="28" xfId="0" applyFont="1" applyFill="1" applyBorder="1" applyAlignment="1">
      <alignment/>
    </xf>
    <xf numFmtId="0" fontId="39" fillId="15" borderId="28" xfId="0" applyFont="1" applyFill="1" applyBorder="1" applyAlignment="1">
      <alignment/>
    </xf>
    <xf numFmtId="0" fontId="22" fillId="0" borderId="28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/>
    </xf>
    <xf numFmtId="0" fontId="39" fillId="0" borderId="28" xfId="0" applyFont="1" applyFill="1" applyBorder="1" applyAlignment="1">
      <alignment/>
    </xf>
    <xf numFmtId="0" fontId="36" fillId="15" borderId="28" xfId="0" applyFont="1" applyFill="1" applyBorder="1" applyAlignment="1">
      <alignment/>
    </xf>
    <xf numFmtId="14" fontId="35" fillId="3" borderId="10" xfId="0" applyNumberFormat="1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9" xfId="42" applyNumberFormat="1" applyFont="1" applyFill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2" fontId="22" fillId="0" borderId="37" xfId="0" applyNumberFormat="1" applyFont="1" applyFill="1" applyBorder="1" applyAlignment="1">
      <alignment horizontal="center"/>
    </xf>
    <xf numFmtId="2" fontId="22" fillId="0" borderId="4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2" fillId="0" borderId="32" xfId="0" applyNumberFormat="1" applyFont="1" applyFill="1" applyBorder="1" applyAlignment="1" applyProtection="1">
      <alignment horizontal="center"/>
      <protection/>
    </xf>
    <xf numFmtId="2" fontId="43" fillId="0" borderId="32" xfId="0" applyNumberFormat="1" applyFont="1" applyFill="1" applyBorder="1" applyAlignment="1" applyProtection="1">
      <alignment horizontal="center"/>
      <protection/>
    </xf>
    <xf numFmtId="2" fontId="22" fillId="0" borderId="43" xfId="0" applyNumberFormat="1" applyFont="1" applyFill="1" applyBorder="1" applyAlignment="1" applyProtection="1">
      <alignment horizontal="center"/>
      <protection/>
    </xf>
    <xf numFmtId="2" fontId="22" fillId="0" borderId="41" xfId="0" applyNumberFormat="1" applyFont="1" applyFill="1" applyBorder="1" applyAlignment="1" applyProtection="1">
      <alignment horizontal="center"/>
      <protection/>
    </xf>
    <xf numFmtId="2" fontId="43" fillId="0" borderId="41" xfId="0" applyNumberFormat="1" applyFont="1" applyFill="1" applyBorder="1" applyAlignment="1" applyProtection="1">
      <alignment horizontal="center"/>
      <protection/>
    </xf>
    <xf numFmtId="2" fontId="22" fillId="0" borderId="44" xfId="0" applyNumberFormat="1" applyFont="1" applyFill="1" applyBorder="1" applyAlignment="1" applyProtection="1">
      <alignment horizontal="center"/>
      <protection/>
    </xf>
    <xf numFmtId="2" fontId="28" fillId="0" borderId="31" xfId="0" applyNumberFormat="1" applyFont="1" applyFill="1" applyBorder="1" applyAlignment="1">
      <alignment horizontal="center"/>
    </xf>
    <xf numFmtId="2" fontId="28" fillId="0" borderId="30" xfId="0" applyNumberFormat="1" applyFont="1" applyFill="1" applyBorder="1" applyAlignment="1">
      <alignment horizontal="center"/>
    </xf>
    <xf numFmtId="2" fontId="28" fillId="0" borderId="38" xfId="0" applyNumberFormat="1" applyFont="1" applyFill="1" applyBorder="1" applyAlignment="1">
      <alignment horizontal="center"/>
    </xf>
    <xf numFmtId="2" fontId="28" fillId="0" borderId="34" xfId="0" applyNumberFormat="1" applyFont="1" applyFill="1" applyBorder="1" applyAlignment="1">
      <alignment horizontal="center"/>
    </xf>
    <xf numFmtId="1" fontId="4" fillId="13" borderId="38" xfId="0" applyNumberFormat="1" applyFont="1" applyFill="1" applyBorder="1" applyAlignment="1" applyProtection="1">
      <alignment horizontal="center"/>
      <protection/>
    </xf>
    <xf numFmtId="1" fontId="4" fillId="11" borderId="38" xfId="0" applyNumberFormat="1" applyFont="1" applyFill="1" applyBorder="1" applyAlignment="1" applyProtection="1">
      <alignment horizontal="center"/>
      <protection/>
    </xf>
    <xf numFmtId="2" fontId="4" fillId="13" borderId="38" xfId="0" applyNumberFormat="1" applyFont="1" applyFill="1" applyBorder="1" applyAlignment="1" applyProtection="1">
      <alignment horizontal="center"/>
      <protection locked="0"/>
    </xf>
    <xf numFmtId="2" fontId="4" fillId="13" borderId="38" xfId="0" applyNumberFormat="1" applyFont="1" applyFill="1" applyBorder="1" applyAlignment="1">
      <alignment horizontal="center"/>
    </xf>
    <xf numFmtId="2" fontId="4" fillId="13" borderId="39" xfId="0" applyNumberFormat="1" applyFont="1" applyFill="1" applyBorder="1" applyAlignment="1" applyProtection="1">
      <alignment horizontal="center"/>
      <protection locked="0"/>
    </xf>
    <xf numFmtId="1" fontId="4" fillId="13" borderId="39" xfId="0" applyNumberFormat="1" applyFont="1" applyFill="1" applyBorder="1" applyAlignment="1" applyProtection="1">
      <alignment horizontal="center"/>
      <protection/>
    </xf>
    <xf numFmtId="2" fontId="4" fillId="11" borderId="38" xfId="0" applyNumberFormat="1" applyFont="1" applyFill="1" applyBorder="1" applyAlignment="1">
      <alignment horizontal="center"/>
    </xf>
    <xf numFmtId="2" fontId="4" fillId="11" borderId="38" xfId="0" applyNumberFormat="1" applyFont="1" applyFill="1" applyBorder="1" applyAlignment="1" applyProtection="1">
      <alignment horizontal="center"/>
      <protection locked="0"/>
    </xf>
    <xf numFmtId="2" fontId="4" fillId="13" borderId="31" xfId="0" applyNumberFormat="1" applyFont="1" applyFill="1" applyBorder="1" applyAlignment="1" applyProtection="1">
      <alignment horizontal="center"/>
      <protection locked="0"/>
    </xf>
    <xf numFmtId="2" fontId="4" fillId="11" borderId="39" xfId="0" applyNumberFormat="1" applyFont="1" applyFill="1" applyBorder="1" applyAlignment="1" applyProtection="1">
      <alignment horizontal="center"/>
      <protection locked="0"/>
    </xf>
    <xf numFmtId="1" fontId="4" fillId="11" borderId="39" xfId="0" applyNumberFormat="1" applyFont="1" applyFill="1" applyBorder="1" applyAlignment="1" applyProtection="1">
      <alignment horizontal="center"/>
      <protection/>
    </xf>
    <xf numFmtId="2" fontId="28" fillId="0" borderId="36" xfId="0" applyNumberFormat="1" applyFont="1" applyFill="1" applyBorder="1" applyAlignment="1">
      <alignment horizontal="center"/>
    </xf>
    <xf numFmtId="2" fontId="28" fillId="0" borderId="39" xfId="0" applyNumberFormat="1" applyFont="1" applyFill="1" applyBorder="1" applyAlignment="1">
      <alignment horizontal="center"/>
    </xf>
    <xf numFmtId="2" fontId="28" fillId="0" borderId="37" xfId="0" applyNumberFormat="1" applyFont="1" applyFill="1" applyBorder="1" applyAlignment="1" applyProtection="1">
      <alignment horizontal="center"/>
      <protection/>
    </xf>
    <xf numFmtId="2" fontId="28" fillId="0" borderId="43" xfId="0" applyNumberFormat="1" applyFont="1" applyFill="1" applyBorder="1" applyAlignment="1" applyProtection="1">
      <alignment horizontal="center"/>
      <protection/>
    </xf>
    <xf numFmtId="2" fontId="41" fillId="0" borderId="43" xfId="0" applyNumberFormat="1" applyFont="1" applyFill="1" applyBorder="1" applyAlignment="1" applyProtection="1">
      <alignment horizontal="center"/>
      <protection/>
    </xf>
    <xf numFmtId="2" fontId="28" fillId="0" borderId="29" xfId="0" applyNumberFormat="1" applyFont="1" applyFill="1" applyBorder="1" applyAlignment="1">
      <alignment horizontal="center"/>
    </xf>
    <xf numFmtId="2" fontId="28" fillId="0" borderId="41" xfId="0" applyNumberFormat="1" applyFont="1" applyFill="1" applyBorder="1" applyAlignment="1" applyProtection="1">
      <alignment horizontal="center"/>
      <protection/>
    </xf>
    <xf numFmtId="2" fontId="28" fillId="0" borderId="32" xfId="0" applyNumberFormat="1" applyFont="1" applyFill="1" applyBorder="1" applyAlignment="1">
      <alignment horizontal="center"/>
    </xf>
    <xf numFmtId="2" fontId="28" fillId="0" borderId="33" xfId="0" applyNumberFormat="1" applyFont="1" applyFill="1" applyBorder="1" applyAlignment="1">
      <alignment horizontal="center"/>
    </xf>
    <xf numFmtId="2" fontId="28" fillId="0" borderId="45" xfId="0" applyNumberFormat="1" applyFont="1" applyFill="1" applyBorder="1" applyAlignment="1">
      <alignment horizontal="center"/>
    </xf>
    <xf numFmtId="2" fontId="41" fillId="0" borderId="38" xfId="0" applyNumberFormat="1" applyFont="1" applyFill="1" applyBorder="1" applyAlignment="1">
      <alignment horizontal="center"/>
    </xf>
    <xf numFmtId="2" fontId="41" fillId="0" borderId="45" xfId="0" applyNumberFormat="1" applyFont="1" applyFill="1" applyBorder="1" applyAlignment="1">
      <alignment horizontal="center"/>
    </xf>
    <xf numFmtId="2" fontId="41" fillId="0" borderId="41" xfId="0" applyNumberFormat="1" applyFont="1" applyFill="1" applyBorder="1" applyAlignment="1" applyProtection="1">
      <alignment horizontal="center"/>
      <protection/>
    </xf>
    <xf numFmtId="2" fontId="28" fillId="0" borderId="35" xfId="0" applyNumberFormat="1" applyFont="1" applyFill="1" applyBorder="1" applyAlignment="1">
      <alignment horizontal="center"/>
    </xf>
    <xf numFmtId="2" fontId="28" fillId="0" borderId="44" xfId="0" applyNumberFormat="1" applyFont="1" applyFill="1" applyBorder="1" applyAlignment="1" applyProtection="1">
      <alignment horizontal="center"/>
      <protection/>
    </xf>
    <xf numFmtId="2" fontId="28" fillId="0" borderId="46" xfId="0" applyNumberFormat="1" applyFont="1" applyFill="1" applyBorder="1" applyAlignment="1">
      <alignment horizontal="center"/>
    </xf>
    <xf numFmtId="14" fontId="27" fillId="7" borderId="52" xfId="0" applyNumberFormat="1" applyFont="1" applyFill="1" applyBorder="1" applyAlignment="1">
      <alignment horizontal="center" vertical="center" textRotation="90" wrapText="1"/>
    </xf>
    <xf numFmtId="2" fontId="41" fillId="0" borderId="44" xfId="0" applyNumberFormat="1" applyFont="1" applyFill="1" applyBorder="1" applyAlignment="1" applyProtection="1">
      <alignment horizontal="center"/>
      <protection/>
    </xf>
    <xf numFmtId="2" fontId="41" fillId="0" borderId="39" xfId="0" applyNumberFormat="1" applyFont="1" applyFill="1" applyBorder="1" applyAlignment="1">
      <alignment horizontal="center"/>
    </xf>
    <xf numFmtId="2" fontId="41" fillId="0" borderId="46" xfId="0" applyNumberFormat="1" applyFont="1" applyFill="1" applyBorder="1" applyAlignment="1">
      <alignment horizontal="center"/>
    </xf>
    <xf numFmtId="0" fontId="4" fillId="15" borderId="53" xfId="0" applyFont="1" applyFill="1" applyBorder="1" applyAlignment="1">
      <alignment/>
    </xf>
    <xf numFmtId="0" fontId="4" fillId="15" borderId="19" xfId="0" applyFont="1" applyFill="1" applyBorder="1" applyAlignment="1">
      <alignment/>
    </xf>
    <xf numFmtId="0" fontId="4" fillId="15" borderId="20" xfId="0" applyFont="1" applyFill="1" applyBorder="1" applyAlignment="1">
      <alignment/>
    </xf>
    <xf numFmtId="0" fontId="4" fillId="15" borderId="21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2" fontId="25" fillId="15" borderId="10" xfId="0" applyNumberFormat="1" applyFont="1" applyFill="1" applyBorder="1" applyAlignment="1" applyProtection="1">
      <alignment horizontal="center"/>
      <protection/>
    </xf>
    <xf numFmtId="2" fontId="25" fillId="15" borderId="10" xfId="0" applyNumberFormat="1" applyFont="1" applyFill="1" applyBorder="1" applyAlignment="1">
      <alignment horizontal="center"/>
    </xf>
    <xf numFmtId="0" fontId="36" fillId="15" borderId="0" xfId="0" applyFont="1" applyFill="1" applyAlignment="1">
      <alignment/>
    </xf>
    <xf numFmtId="0" fontId="4" fillId="10" borderId="53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0" borderId="53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/>
    </xf>
    <xf numFmtId="0" fontId="4" fillId="10" borderId="21" xfId="0" applyFont="1" applyFill="1" applyBorder="1" applyAlignment="1">
      <alignment horizontal="left"/>
    </xf>
    <xf numFmtId="14" fontId="35" fillId="7" borderId="10" xfId="0" applyNumberFormat="1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4" fillId="19" borderId="19" xfId="0" applyFont="1" applyFill="1" applyBorder="1" applyAlignment="1">
      <alignment/>
    </xf>
    <xf numFmtId="2" fontId="28" fillId="19" borderId="33" xfId="0" applyNumberFormat="1" applyFont="1" applyFill="1" applyBorder="1" applyAlignment="1">
      <alignment horizontal="center"/>
    </xf>
    <xf numFmtId="2" fontId="28" fillId="19" borderId="34" xfId="0" applyNumberFormat="1" applyFont="1" applyFill="1" applyBorder="1" applyAlignment="1">
      <alignment horizontal="center"/>
    </xf>
    <xf numFmtId="2" fontId="28" fillId="19" borderId="38" xfId="0" applyNumberFormat="1" applyFont="1" applyFill="1" applyBorder="1" applyAlignment="1">
      <alignment horizontal="center"/>
    </xf>
    <xf numFmtId="2" fontId="28" fillId="19" borderId="31" xfId="0" applyNumberFormat="1" applyFont="1" applyFill="1" applyBorder="1" applyAlignment="1" applyProtection="1">
      <alignment horizontal="center"/>
      <protection/>
    </xf>
    <xf numFmtId="2" fontId="28" fillId="19" borderId="41" xfId="0" applyNumberFormat="1" applyFont="1" applyFill="1" applyBorder="1" applyAlignment="1" applyProtection="1">
      <alignment horizontal="center"/>
      <protection/>
    </xf>
    <xf numFmtId="2" fontId="41" fillId="19" borderId="38" xfId="0" applyNumberFormat="1" applyFont="1" applyFill="1" applyBorder="1" applyAlignment="1">
      <alignment horizontal="center"/>
    </xf>
    <xf numFmtId="2" fontId="41" fillId="19" borderId="45" xfId="0" applyNumberFormat="1" applyFont="1" applyFill="1" applyBorder="1" applyAlignment="1">
      <alignment horizontal="center"/>
    </xf>
    <xf numFmtId="2" fontId="41" fillId="19" borderId="31" xfId="0" applyNumberFormat="1" applyFont="1" applyFill="1" applyBorder="1" applyAlignment="1" applyProtection="1">
      <alignment horizontal="center"/>
      <protection/>
    </xf>
    <xf numFmtId="2" fontId="41" fillId="19" borderId="32" xfId="0" applyNumberFormat="1" applyFont="1" applyFill="1" applyBorder="1" applyAlignment="1" applyProtection="1">
      <alignment horizontal="center"/>
      <protection/>
    </xf>
    <xf numFmtId="0" fontId="0" fillId="19" borderId="0" xfId="0" applyFill="1" applyAlignment="1">
      <alignment/>
    </xf>
    <xf numFmtId="2" fontId="28" fillId="19" borderId="45" xfId="0" applyNumberFormat="1" applyFont="1" applyFill="1" applyBorder="1" applyAlignment="1">
      <alignment horizontal="center"/>
    </xf>
    <xf numFmtId="2" fontId="28" fillId="19" borderId="32" xfId="0" applyNumberFormat="1" applyFont="1" applyFill="1" applyBorder="1" applyAlignment="1" applyProtection="1">
      <alignment horizontal="center"/>
      <protection/>
    </xf>
    <xf numFmtId="0" fontId="4" fillId="19" borderId="19" xfId="0" applyFont="1" applyFill="1" applyBorder="1" applyAlignment="1" applyProtection="1">
      <alignment/>
      <protection/>
    </xf>
    <xf numFmtId="2" fontId="4" fillId="19" borderId="34" xfId="0" applyNumberFormat="1" applyFont="1" applyFill="1" applyBorder="1" applyAlignment="1" applyProtection="1">
      <alignment horizontal="center"/>
      <protection locked="0"/>
    </xf>
    <xf numFmtId="2" fontId="4" fillId="19" borderId="38" xfId="0" applyNumberFormat="1" applyFont="1" applyFill="1" applyBorder="1" applyAlignment="1" applyProtection="1">
      <alignment horizontal="center"/>
      <protection locked="0"/>
    </xf>
    <xf numFmtId="1" fontId="4" fillId="19" borderId="38" xfId="0" applyNumberFormat="1" applyFont="1" applyFill="1" applyBorder="1" applyAlignment="1" applyProtection="1">
      <alignment horizontal="center"/>
      <protection/>
    </xf>
    <xf numFmtId="2" fontId="4" fillId="19" borderId="31" xfId="0" applyNumberFormat="1" applyFont="1" applyFill="1" applyBorder="1" applyAlignment="1" applyProtection="1">
      <alignment horizontal="center"/>
      <protection/>
    </xf>
    <xf numFmtId="2" fontId="22" fillId="19" borderId="32" xfId="0" applyNumberFormat="1" applyFont="1" applyFill="1" applyBorder="1" applyAlignment="1" applyProtection="1">
      <alignment horizontal="center"/>
      <protection/>
    </xf>
    <xf numFmtId="2" fontId="4" fillId="19" borderId="33" xfId="0" applyNumberFormat="1" applyFont="1" applyFill="1" applyBorder="1" applyAlignment="1" applyProtection="1">
      <alignment horizontal="center"/>
      <protection locked="0"/>
    </xf>
    <xf numFmtId="1" fontId="40" fillId="19" borderId="38" xfId="0" applyNumberFormat="1" applyFont="1" applyFill="1" applyBorder="1" applyAlignment="1" applyProtection="1">
      <alignment horizontal="center"/>
      <protection/>
    </xf>
    <xf numFmtId="2" fontId="40" fillId="19" borderId="31" xfId="0" applyNumberFormat="1" applyFont="1" applyFill="1" applyBorder="1" applyAlignment="1" applyProtection="1">
      <alignment horizontal="center"/>
      <protection/>
    </xf>
    <xf numFmtId="2" fontId="40" fillId="19" borderId="32" xfId="0" applyNumberFormat="1" applyFont="1" applyFill="1" applyBorder="1" applyAlignment="1" applyProtection="1">
      <alignment horizontal="center"/>
      <protection/>
    </xf>
    <xf numFmtId="2" fontId="22" fillId="19" borderId="41" xfId="0" applyNumberFormat="1" applyFont="1" applyFill="1" applyBorder="1" applyAlignment="1" applyProtection="1">
      <alignment horizontal="center"/>
      <protection/>
    </xf>
    <xf numFmtId="0" fontId="4" fillId="19" borderId="23" xfId="0" applyFont="1" applyFill="1" applyBorder="1" applyAlignment="1" applyProtection="1">
      <alignment/>
      <protection/>
    </xf>
    <xf numFmtId="2" fontId="43" fillId="19" borderId="32" xfId="0" applyNumberFormat="1" applyFont="1" applyFill="1" applyBorder="1" applyAlignment="1" applyProtection="1">
      <alignment horizontal="center"/>
      <protection/>
    </xf>
    <xf numFmtId="0" fontId="0" fillId="19" borderId="0" xfId="0" applyFill="1" applyBorder="1" applyAlignment="1">
      <alignment/>
    </xf>
    <xf numFmtId="2" fontId="4" fillId="19" borderId="38" xfId="0" applyNumberFormat="1" applyFont="1" applyFill="1" applyBorder="1" applyAlignment="1">
      <alignment horizontal="center"/>
    </xf>
    <xf numFmtId="2" fontId="4" fillId="19" borderId="32" xfId="0" applyNumberFormat="1" applyFont="1" applyFill="1" applyBorder="1" applyAlignment="1" applyProtection="1">
      <alignment horizontal="center"/>
      <protection/>
    </xf>
    <xf numFmtId="2" fontId="43" fillId="19" borderId="41" xfId="0" applyNumberFormat="1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/>
      <protection locked="0"/>
    </xf>
    <xf numFmtId="2" fontId="4" fillId="19" borderId="0" xfId="0" applyNumberFormat="1" applyFont="1" applyFill="1" applyBorder="1" applyAlignment="1" applyProtection="1">
      <alignment/>
      <protection locked="0"/>
    </xf>
    <xf numFmtId="0" fontId="23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0" fontId="4" fillId="19" borderId="50" xfId="0" applyFont="1" applyFill="1" applyBorder="1" applyAlignment="1" applyProtection="1">
      <alignment/>
      <protection/>
    </xf>
    <xf numFmtId="2" fontId="28" fillId="19" borderId="33" xfId="0" applyNumberFormat="1" applyFont="1" applyFill="1" applyBorder="1" applyAlignment="1" applyProtection="1">
      <alignment horizontal="center"/>
      <protection locked="0"/>
    </xf>
    <xf numFmtId="2" fontId="28" fillId="19" borderId="38" xfId="0" applyNumberFormat="1" applyFont="1" applyFill="1" applyBorder="1" applyAlignment="1" applyProtection="1">
      <alignment horizontal="center"/>
      <protection locked="0"/>
    </xf>
    <xf numFmtId="2" fontId="41" fillId="19" borderId="45" xfId="0" applyNumberFormat="1" applyFont="1" applyFill="1" applyBorder="1" applyAlignment="1" applyProtection="1">
      <alignment horizontal="center"/>
      <protection/>
    </xf>
    <xf numFmtId="2" fontId="28" fillId="19" borderId="34" xfId="0" applyNumberFormat="1" applyFont="1" applyFill="1" applyBorder="1" applyAlignment="1" applyProtection="1">
      <alignment horizontal="center"/>
      <protection locked="0"/>
    </xf>
    <xf numFmtId="2" fontId="28" fillId="19" borderId="45" xfId="0" applyNumberFormat="1" applyFont="1" applyFill="1" applyBorder="1" applyAlignment="1" applyProtection="1">
      <alignment horizontal="center"/>
      <protection/>
    </xf>
    <xf numFmtId="0" fontId="4" fillId="19" borderId="48" xfId="0" applyFont="1" applyFill="1" applyBorder="1" applyAlignment="1" applyProtection="1">
      <alignment/>
      <protection/>
    </xf>
    <xf numFmtId="0" fontId="22" fillId="15" borderId="54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55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wrapText="1"/>
    </xf>
    <xf numFmtId="0" fontId="23" fillId="20" borderId="52" xfId="0" applyFont="1" applyFill="1" applyBorder="1" applyAlignment="1">
      <alignment wrapText="1"/>
    </xf>
    <xf numFmtId="0" fontId="22" fillId="10" borderId="1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2" fillId="10" borderId="54" xfId="0" applyFont="1" applyFill="1" applyBorder="1" applyAlignment="1">
      <alignment horizontal="center" vertical="center" textRotation="90" wrapText="1"/>
    </xf>
    <xf numFmtId="0" fontId="22" fillId="10" borderId="55" xfId="0" applyFont="1" applyFill="1" applyBorder="1" applyAlignment="1">
      <alignment horizontal="center" vertical="center" textRotation="90" wrapText="1"/>
    </xf>
    <xf numFmtId="0" fontId="22" fillId="18" borderId="54" xfId="0" applyFont="1" applyFill="1" applyBorder="1" applyAlignment="1">
      <alignment horizontal="center" vertical="center" textRotation="90" wrapText="1"/>
    </xf>
    <xf numFmtId="0" fontId="22" fillId="18" borderId="55" xfId="0" applyFont="1" applyFill="1" applyBorder="1" applyAlignment="1">
      <alignment horizontal="center" vertical="center" textRotation="90" wrapText="1"/>
    </xf>
    <xf numFmtId="0" fontId="22" fillId="7" borderId="54" xfId="0" applyFont="1" applyFill="1" applyBorder="1" applyAlignment="1">
      <alignment horizontal="center" vertical="center" textRotation="90" wrapText="1"/>
    </xf>
    <xf numFmtId="0" fontId="22" fillId="7" borderId="55" xfId="0" applyFont="1" applyFill="1" applyBorder="1" applyAlignment="1">
      <alignment horizontal="center" vertical="center" textRotation="90" wrapText="1"/>
    </xf>
    <xf numFmtId="0" fontId="22" fillId="10" borderId="56" xfId="0" applyFont="1" applyFill="1" applyBorder="1" applyAlignment="1">
      <alignment horizontal="center" vertical="center" textRotation="90" wrapText="1"/>
    </xf>
    <xf numFmtId="0" fontId="22" fillId="10" borderId="16" xfId="0" applyFont="1" applyFill="1" applyBorder="1" applyAlignment="1">
      <alignment horizontal="center" vertical="center" textRotation="90" wrapText="1"/>
    </xf>
    <xf numFmtId="0" fontId="23" fillId="18" borderId="28" xfId="0" applyFont="1" applyFill="1" applyBorder="1" applyAlignment="1">
      <alignment horizontal="center" vertical="center" wrapText="1"/>
    </xf>
    <xf numFmtId="0" fontId="23" fillId="18" borderId="52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0" fontId="23" fillId="21" borderId="28" xfId="0" applyFont="1" applyFill="1" applyBorder="1" applyAlignment="1">
      <alignment wrapText="1"/>
    </xf>
    <xf numFmtId="0" fontId="23" fillId="21" borderId="52" xfId="0" applyFont="1" applyFill="1" applyBorder="1" applyAlignment="1">
      <alignment wrapText="1"/>
    </xf>
    <xf numFmtId="0" fontId="29" fillId="22" borderId="1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wrapText="1"/>
    </xf>
    <xf numFmtId="0" fontId="23" fillId="0" borderId="52" xfId="0" applyFont="1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25" fillId="10" borderId="54" xfId="0" applyFont="1" applyFill="1" applyBorder="1" applyAlignment="1" applyProtection="1">
      <alignment horizontal="center" vertical="center" textRotation="90" wrapText="1"/>
      <protection locked="0"/>
    </xf>
    <xf numFmtId="0" fontId="25" fillId="10" borderId="55" xfId="0" applyFont="1" applyFill="1" applyBorder="1" applyAlignment="1" applyProtection="1">
      <alignment horizontal="center" vertical="center" textRotation="90" wrapText="1"/>
      <protection locked="0"/>
    </xf>
    <xf numFmtId="0" fontId="25" fillId="10" borderId="17" xfId="0" applyFont="1" applyFill="1" applyBorder="1" applyAlignment="1" applyProtection="1">
      <alignment horizontal="center" vertical="center" wrapText="1"/>
      <protection locked="0"/>
    </xf>
    <xf numFmtId="0" fontId="27" fillId="10" borderId="28" xfId="0" applyFont="1" applyFill="1" applyBorder="1" applyAlignment="1" applyProtection="1">
      <alignment horizontal="center" vertical="center" wrapText="1"/>
      <protection locked="0"/>
    </xf>
    <xf numFmtId="0" fontId="27" fillId="10" borderId="5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1" fillId="9" borderId="17" xfId="0" applyFont="1" applyFill="1" applyBorder="1" applyAlignment="1" applyProtection="1">
      <alignment horizontal="center" vertical="center" wrapText="1"/>
      <protection locked="0"/>
    </xf>
    <xf numFmtId="0" fontId="0" fillId="9" borderId="28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22" fillId="10" borderId="54" xfId="0" applyFont="1" applyFill="1" applyBorder="1" applyAlignment="1" applyProtection="1">
      <alignment horizontal="center" vertical="center" wrapText="1"/>
      <protection locked="0"/>
    </xf>
    <xf numFmtId="0" fontId="22" fillId="10" borderId="11" xfId="0" applyFont="1" applyFill="1" applyBorder="1" applyAlignment="1" applyProtection="1">
      <alignment horizontal="center" vertical="center" wrapText="1"/>
      <protection locked="0"/>
    </xf>
    <xf numFmtId="0" fontId="22" fillId="10" borderId="55" xfId="0" applyFont="1" applyFill="1" applyBorder="1" applyAlignment="1" applyProtection="1">
      <alignment horizontal="center" vertical="center" wrapText="1"/>
      <protection locked="0"/>
    </xf>
    <xf numFmtId="0" fontId="31" fillId="23" borderId="17" xfId="0" applyFont="1" applyFill="1" applyBorder="1" applyAlignment="1" applyProtection="1">
      <alignment horizontal="center" vertical="center" wrapText="1"/>
      <protection locked="0"/>
    </xf>
    <xf numFmtId="0" fontId="37" fillId="23" borderId="28" xfId="0" applyFont="1" applyFill="1" applyBorder="1" applyAlignment="1">
      <alignment horizontal="center" vertical="center" wrapText="1"/>
    </xf>
    <xf numFmtId="0" fontId="37" fillId="23" borderId="52" xfId="0" applyFont="1" applyFill="1" applyBorder="1" applyAlignment="1">
      <alignment horizontal="center" vertical="center" wrapText="1"/>
    </xf>
    <xf numFmtId="0" fontId="25" fillId="10" borderId="56" xfId="0" applyFont="1" applyFill="1" applyBorder="1" applyAlignment="1" applyProtection="1">
      <alignment horizontal="center" vertical="center" textRotation="90" wrapText="1"/>
      <protection locked="0"/>
    </xf>
    <xf numFmtId="0" fontId="25" fillId="10" borderId="16" xfId="0" applyFont="1" applyFill="1" applyBorder="1" applyAlignment="1" applyProtection="1">
      <alignment horizontal="center" vertical="center" textRotation="90" wrapText="1"/>
      <protection locked="0"/>
    </xf>
    <xf numFmtId="0" fontId="32" fillId="0" borderId="0" xfId="0" applyFont="1" applyAlignment="1">
      <alignment horizontal="left" vertical="center" wrapText="1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40" xfId="0" applyFont="1" applyFill="1" applyBorder="1" applyAlignment="1" applyProtection="1">
      <alignment horizontal="center" vertical="center" wrapText="1"/>
      <protection locked="0"/>
    </xf>
    <xf numFmtId="0" fontId="22" fillId="10" borderId="58" xfId="0" applyFont="1" applyFill="1" applyBorder="1" applyAlignment="1" applyProtection="1">
      <alignment horizontal="center" vertical="center" wrapText="1"/>
      <protection locked="0"/>
    </xf>
    <xf numFmtId="0" fontId="31" fillId="8" borderId="17" xfId="0" applyFont="1" applyFill="1" applyBorder="1" applyAlignment="1" applyProtection="1">
      <alignment horizontal="center" vertical="center" wrapText="1"/>
      <protection locked="0"/>
    </xf>
    <xf numFmtId="0" fontId="37" fillId="8" borderId="28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 applyProtection="1">
      <alignment horizontal="center" vertical="center" wrapText="1"/>
      <protection locked="0"/>
    </xf>
    <xf numFmtId="0" fontId="37" fillId="19" borderId="28" xfId="0" applyFont="1" applyFill="1" applyBorder="1" applyAlignment="1">
      <alignment horizontal="center" vertical="center" wrapText="1"/>
    </xf>
    <xf numFmtId="0" fontId="37" fillId="19" borderId="52" xfId="0" applyFont="1" applyFill="1" applyBorder="1" applyAlignment="1">
      <alignment horizontal="center" vertical="center" wrapText="1"/>
    </xf>
    <xf numFmtId="0" fontId="31" fillId="22" borderId="17" xfId="0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>
      <alignment horizontal="center" vertical="center" wrapText="1"/>
    </xf>
    <xf numFmtId="0" fontId="31" fillId="13" borderId="17" xfId="0" applyFont="1" applyFill="1" applyBorder="1" applyAlignment="1" applyProtection="1">
      <alignment horizontal="center" vertical="center" wrapText="1"/>
      <protection locked="0"/>
    </xf>
    <xf numFmtId="0" fontId="37" fillId="13" borderId="28" xfId="0" applyFont="1" applyFill="1" applyBorder="1" applyAlignment="1">
      <alignment horizontal="center" vertical="center" wrapText="1"/>
    </xf>
    <xf numFmtId="0" fontId="37" fillId="13" borderId="52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 applyProtection="1">
      <alignment horizontal="center" vertical="center" wrapText="1"/>
      <protection locked="0"/>
    </xf>
    <xf numFmtId="0" fontId="37" fillId="3" borderId="28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 applyProtection="1">
      <alignment horizontal="center" vertical="center" wrapText="1"/>
      <protection locked="0"/>
    </xf>
    <xf numFmtId="0" fontId="37" fillId="24" borderId="28" xfId="0" applyFont="1" applyFill="1" applyBorder="1" applyAlignment="1">
      <alignment horizontal="center" vertical="center" wrapText="1"/>
    </xf>
    <xf numFmtId="0" fontId="37" fillId="24" borderId="52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 applyProtection="1">
      <alignment horizontal="center" vertical="center" wrapText="1"/>
      <protection locked="0"/>
    </xf>
    <xf numFmtId="0" fontId="37" fillId="17" borderId="28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 applyProtection="1">
      <alignment horizontal="center" vertical="center" wrapText="1"/>
      <protection locked="0"/>
    </xf>
    <xf numFmtId="0" fontId="37" fillId="25" borderId="28" xfId="0" applyFont="1" applyFill="1" applyBorder="1" applyAlignment="1">
      <alignment horizontal="center" vertical="center" wrapText="1"/>
    </xf>
    <xf numFmtId="0" fontId="37" fillId="25" borderId="52" xfId="0" applyFont="1" applyFill="1" applyBorder="1" applyAlignment="1">
      <alignment horizontal="center" vertical="center" wrapText="1"/>
    </xf>
    <xf numFmtId="0" fontId="31" fillId="26" borderId="17" xfId="0" applyFont="1" applyFill="1" applyBorder="1" applyAlignment="1" applyProtection="1">
      <alignment horizontal="center" vertical="center" wrapText="1"/>
      <protection locked="0"/>
    </xf>
    <xf numFmtId="0" fontId="37" fillId="26" borderId="28" xfId="0" applyFont="1" applyFill="1" applyBorder="1" applyAlignment="1">
      <alignment horizontal="center" vertical="center" wrapText="1"/>
    </xf>
    <xf numFmtId="0" fontId="37" fillId="26" borderId="52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vertical="center" wrapText="1"/>
    </xf>
    <xf numFmtId="0" fontId="31" fillId="15" borderId="17" xfId="0" applyFont="1" applyFill="1" applyBorder="1" applyAlignment="1" applyProtection="1">
      <alignment horizontal="center" vertical="center" wrapText="1"/>
      <protection locked="0"/>
    </xf>
    <xf numFmtId="0" fontId="37" fillId="15" borderId="28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 applyProtection="1">
      <alignment horizontal="center" vertical="center" wrapText="1"/>
      <protection locked="0"/>
    </xf>
    <xf numFmtId="0" fontId="37" fillId="27" borderId="28" xfId="0" applyFont="1" applyFill="1" applyBorder="1" applyAlignment="1">
      <alignment horizontal="center" vertical="center" wrapText="1"/>
    </xf>
    <xf numFmtId="0" fontId="37" fillId="27" borderId="52" xfId="0" applyFont="1" applyFill="1" applyBorder="1" applyAlignment="1">
      <alignment horizontal="center" vertical="center" wrapText="1"/>
    </xf>
    <xf numFmtId="0" fontId="31" fillId="20" borderId="17" xfId="0" applyFont="1" applyFill="1" applyBorder="1" applyAlignment="1" applyProtection="1">
      <alignment horizontal="center" vertical="center" wrapText="1"/>
      <protection locked="0"/>
    </xf>
    <xf numFmtId="0" fontId="37" fillId="20" borderId="28" xfId="0" applyFont="1" applyFill="1" applyBorder="1" applyAlignment="1">
      <alignment horizontal="center" vertical="center" wrapText="1"/>
    </xf>
    <xf numFmtId="0" fontId="37" fillId="8" borderId="52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7" fillId="17" borderId="52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 applyProtection="1">
      <alignment horizontal="center" vertical="center" wrapText="1"/>
      <protection locked="0"/>
    </xf>
    <xf numFmtId="0" fontId="37" fillId="11" borderId="28" xfId="0" applyFont="1" applyFill="1" applyBorder="1" applyAlignment="1">
      <alignment horizontal="center" vertical="center" wrapText="1"/>
    </xf>
    <xf numFmtId="0" fontId="37" fillId="3" borderId="52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wrapText="1"/>
      <protection locked="0"/>
    </xf>
    <xf numFmtId="0" fontId="22" fillId="10" borderId="26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2" fillId="10" borderId="27" xfId="0" applyFont="1" applyFill="1" applyBorder="1" applyAlignment="1" applyProtection="1">
      <alignment horizontal="center" vertical="center" wrapText="1"/>
      <protection locked="0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 applyProtection="1">
      <alignment horizontal="center" vertical="center" wrapText="1"/>
      <protection locked="0"/>
    </xf>
    <xf numFmtId="0" fontId="22" fillId="7" borderId="52" xfId="0" applyFont="1" applyFill="1" applyBorder="1" applyAlignment="1" applyProtection="1">
      <alignment horizontal="center" vertical="center" wrapText="1"/>
      <protection locked="0"/>
    </xf>
    <xf numFmtId="0" fontId="22" fillId="7" borderId="54" xfId="0" applyFont="1" applyFill="1" applyBorder="1" applyAlignment="1" applyProtection="1">
      <alignment horizontal="center" vertical="center" textRotation="90" wrapText="1"/>
      <protection locked="0"/>
    </xf>
    <xf numFmtId="0" fontId="22" fillId="7" borderId="55" xfId="0" applyFont="1" applyFill="1" applyBorder="1" applyAlignment="1" applyProtection="1">
      <alignment horizontal="center" vertical="center" textRotation="90" wrapText="1"/>
      <protection locked="0"/>
    </xf>
    <xf numFmtId="0" fontId="22" fillId="10" borderId="56" xfId="0" applyFont="1" applyFill="1" applyBorder="1" applyAlignment="1" applyProtection="1">
      <alignment horizontal="center" vertical="center" wrapText="1"/>
      <protection locked="0"/>
    </xf>
    <xf numFmtId="0" fontId="22" fillId="10" borderId="12" xfId="0" applyFont="1" applyFill="1" applyBorder="1" applyAlignment="1" applyProtection="1">
      <alignment horizontal="center" vertical="center" wrapText="1"/>
      <protection locked="0"/>
    </xf>
    <xf numFmtId="0" fontId="22" fillId="10" borderId="16" xfId="0" applyFont="1" applyFill="1" applyBorder="1" applyAlignment="1" applyProtection="1">
      <alignment horizontal="center" vertical="center" wrapText="1"/>
      <protection locked="0"/>
    </xf>
    <xf numFmtId="0" fontId="22" fillId="10" borderId="28" xfId="0" applyFont="1" applyFill="1" applyBorder="1" applyAlignment="1" applyProtection="1">
      <alignment horizontal="center" vertical="center" wrapText="1"/>
      <protection locked="0"/>
    </xf>
    <xf numFmtId="0" fontId="23" fillId="10" borderId="28" xfId="0" applyFont="1" applyFill="1" applyBorder="1" applyAlignment="1">
      <alignment horizontal="center" vertical="center" wrapText="1"/>
    </xf>
    <xf numFmtId="0" fontId="23" fillId="10" borderId="52" xfId="0" applyFont="1" applyFill="1" applyBorder="1" applyAlignment="1">
      <alignment horizontal="center" vertical="center" wrapText="1"/>
    </xf>
    <xf numFmtId="0" fontId="22" fillId="10" borderId="52" xfId="0" applyFont="1" applyFill="1" applyBorder="1" applyAlignment="1" applyProtection="1">
      <alignment horizontal="center" vertical="center" wrapText="1"/>
      <protection locked="0"/>
    </xf>
    <xf numFmtId="0" fontId="22" fillId="10" borderId="54" xfId="0" applyFont="1" applyFill="1" applyBorder="1" applyAlignment="1" applyProtection="1">
      <alignment horizontal="center" vertical="center" textRotation="90" wrapText="1"/>
      <protection locked="0"/>
    </xf>
    <xf numFmtId="0" fontId="22" fillId="10" borderId="55" xfId="0" applyFont="1" applyFill="1" applyBorder="1" applyAlignment="1" applyProtection="1">
      <alignment horizontal="center" vertical="center" textRotation="90" wrapText="1"/>
      <protection locked="0"/>
    </xf>
    <xf numFmtId="2" fontId="4" fillId="10" borderId="59" xfId="0" applyNumberFormat="1" applyFont="1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34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35" fillId="10" borderId="54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35" fillId="10" borderId="55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center" wrapText="1"/>
    </xf>
    <xf numFmtId="0" fontId="35" fillId="10" borderId="52" xfId="0" applyFont="1" applyFill="1" applyBorder="1" applyAlignment="1">
      <alignment horizontal="center" wrapText="1"/>
    </xf>
    <xf numFmtId="0" fontId="35" fillId="7" borderId="61" xfId="0" applyFont="1" applyFill="1" applyBorder="1" applyAlignment="1">
      <alignment horizontal="center" wrapText="1"/>
    </xf>
    <xf numFmtId="0" fontId="35" fillId="7" borderId="42" xfId="0" applyFont="1" applyFill="1" applyBorder="1" applyAlignment="1">
      <alignment horizontal="center" wrapText="1"/>
    </xf>
    <xf numFmtId="0" fontId="35" fillId="7" borderId="62" xfId="0" applyFont="1" applyFill="1" applyBorder="1" applyAlignment="1">
      <alignment horizontal="center" wrapText="1"/>
    </xf>
    <xf numFmtId="0" fontId="35" fillId="7" borderId="63" xfId="0" applyFont="1" applyFill="1" applyBorder="1" applyAlignment="1">
      <alignment horizontal="center" wrapText="1"/>
    </xf>
    <xf numFmtId="0" fontId="35" fillId="3" borderId="61" xfId="0" applyFont="1" applyFill="1" applyBorder="1" applyAlignment="1">
      <alignment horizontal="center" wrapText="1"/>
    </xf>
    <xf numFmtId="0" fontId="35" fillId="3" borderId="42" xfId="0" applyFont="1" applyFill="1" applyBorder="1" applyAlignment="1">
      <alignment horizontal="center" wrapText="1"/>
    </xf>
    <xf numFmtId="0" fontId="35" fillId="3" borderId="62" xfId="0" applyFont="1" applyFill="1" applyBorder="1" applyAlignment="1">
      <alignment horizontal="center" wrapText="1"/>
    </xf>
    <xf numFmtId="0" fontId="35" fillId="3" borderId="6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E34"/>
  <sheetViews>
    <sheetView tabSelected="1" workbookViewId="0" topLeftCell="A4">
      <selection activeCell="E22" sqref="E22"/>
    </sheetView>
  </sheetViews>
  <sheetFormatPr defaultColWidth="9.00390625" defaultRowHeight="12.75"/>
  <cols>
    <col min="1" max="1" width="18.00390625" style="0" customWidth="1"/>
    <col min="2" max="2" width="7.875" style="0" customWidth="1"/>
    <col min="3" max="3" width="7.25390625" style="0" customWidth="1"/>
    <col min="4" max="4" width="9.25390625" style="0" customWidth="1"/>
    <col min="5" max="5" width="9.375" style="0" customWidth="1"/>
    <col min="6" max="6" width="8.75390625" style="0" customWidth="1"/>
    <col min="7" max="7" width="8.00390625" style="0" customWidth="1"/>
    <col min="8" max="8" width="7.625" style="0" customWidth="1"/>
    <col min="9" max="9" width="9.25390625" style="0" customWidth="1"/>
    <col min="10" max="11" width="9.00390625" style="0" customWidth="1"/>
    <col min="12" max="12" width="7.875" style="0" customWidth="1"/>
    <col min="13" max="13" width="7.75390625" style="0" customWidth="1"/>
    <col min="14" max="14" width="9.75390625" style="0" customWidth="1"/>
    <col min="15" max="15" width="9.25390625" style="0" customWidth="1"/>
    <col min="16" max="16" width="8.875" style="0" customWidth="1"/>
    <col min="17" max="17" width="18.00390625" style="0" customWidth="1"/>
    <col min="18" max="18" width="7.875" style="0" customWidth="1"/>
    <col min="19" max="19" width="7.25390625" style="0" customWidth="1"/>
    <col min="20" max="20" width="9.375" style="0" customWidth="1"/>
    <col min="21" max="21" width="9.00390625" style="0" customWidth="1"/>
    <col min="23" max="23" width="8.00390625" style="0" customWidth="1"/>
    <col min="24" max="24" width="7.625" style="0" customWidth="1"/>
    <col min="25" max="25" width="9.75390625" style="0" customWidth="1"/>
    <col min="26" max="26" width="9.00390625" style="0" customWidth="1"/>
    <col min="27" max="27" width="8.75390625" style="0" customWidth="1"/>
    <col min="28" max="28" width="7.875" style="0" customWidth="1"/>
    <col min="29" max="29" width="7.75390625" style="0" customWidth="1"/>
    <col min="30" max="30" width="9.375" style="0" customWidth="1"/>
    <col min="31" max="31" width="9.00390625" style="0" customWidth="1"/>
    <col min="32" max="32" width="8.875" style="0" customWidth="1"/>
    <col min="33" max="33" width="18.00390625" style="0" customWidth="1"/>
    <col min="34" max="34" width="7.875" style="0" customWidth="1"/>
    <col min="35" max="35" width="7.25390625" style="0" customWidth="1"/>
    <col min="36" max="36" width="9.00390625" style="0" customWidth="1"/>
    <col min="37" max="37" width="9.375" style="0" customWidth="1"/>
    <col min="39" max="39" width="8.00390625" style="0" customWidth="1"/>
    <col min="40" max="40" width="7.625" style="0" customWidth="1"/>
    <col min="42" max="42" width="9.00390625" style="0" customWidth="1"/>
    <col min="43" max="43" width="9.25390625" style="0" customWidth="1"/>
    <col min="44" max="44" width="7.875" style="0" customWidth="1"/>
    <col min="45" max="45" width="7.75390625" style="0" customWidth="1"/>
    <col min="46" max="46" width="9.375" style="0" customWidth="1"/>
    <col min="47" max="47" width="9.25390625" style="0" customWidth="1"/>
    <col min="48" max="48" width="8.875" style="0" customWidth="1"/>
  </cols>
  <sheetData>
    <row r="1" spans="1:48" s="1" customFormat="1" ht="15.75" customHeight="1">
      <c r="A1" s="309" t="s">
        <v>105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10"/>
      <c r="O1" s="310"/>
      <c r="P1" s="310"/>
      <c r="Q1" s="309" t="str">
        <f>A1</f>
        <v>Дані моніторингу цін на соціально значущі групи товарів (ХЛІБ) за даними РДА та МВК станом на 30.11.2015 року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10"/>
      <c r="AE1" s="310"/>
      <c r="AF1" s="310"/>
      <c r="AG1" s="309" t="str">
        <f>A1</f>
        <v>Дані моніторингу цін на соціально значущі групи товарів (ХЛІБ) за даними РДА та МВК станом на 30.11.2015 року</v>
      </c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10"/>
      <c r="AU1" s="310"/>
      <c r="AV1" s="310"/>
    </row>
    <row r="2" ht="9.75" customHeight="1" thickBot="1"/>
    <row r="3" spans="1:48" ht="18" customHeight="1" thickBot="1">
      <c r="A3" s="280" t="s">
        <v>31</v>
      </c>
      <c r="B3" s="306" t="s">
        <v>32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280" t="s">
        <v>31</v>
      </c>
      <c r="R3" s="303" t="s">
        <v>41</v>
      </c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5"/>
      <c r="AG3" s="280" t="s">
        <v>31</v>
      </c>
      <c r="AH3" s="283" t="s">
        <v>42</v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5"/>
    </row>
    <row r="4" spans="1:48" ht="19.5" customHeight="1" thickBot="1">
      <c r="A4" s="281"/>
      <c r="B4" s="286" t="s">
        <v>29</v>
      </c>
      <c r="C4" s="287"/>
      <c r="D4" s="287"/>
      <c r="E4" s="287"/>
      <c r="F4" s="287"/>
      <c r="G4" s="288" t="s">
        <v>30</v>
      </c>
      <c r="H4" s="287"/>
      <c r="I4" s="287"/>
      <c r="J4" s="287"/>
      <c r="K4" s="289"/>
      <c r="L4" s="290" t="s">
        <v>39</v>
      </c>
      <c r="M4" s="291"/>
      <c r="N4" s="291"/>
      <c r="O4" s="291"/>
      <c r="P4" s="292"/>
      <c r="Q4" s="281"/>
      <c r="R4" s="286" t="s">
        <v>29</v>
      </c>
      <c r="S4" s="287"/>
      <c r="T4" s="287"/>
      <c r="U4" s="287"/>
      <c r="V4" s="287"/>
      <c r="W4" s="288" t="s">
        <v>30</v>
      </c>
      <c r="X4" s="287"/>
      <c r="Y4" s="287"/>
      <c r="Z4" s="287"/>
      <c r="AA4" s="289"/>
      <c r="AB4" s="290" t="s">
        <v>39</v>
      </c>
      <c r="AC4" s="291"/>
      <c r="AD4" s="291"/>
      <c r="AE4" s="291"/>
      <c r="AF4" s="292"/>
      <c r="AG4" s="281"/>
      <c r="AH4" s="286" t="s">
        <v>29</v>
      </c>
      <c r="AI4" s="287"/>
      <c r="AJ4" s="287"/>
      <c r="AK4" s="287"/>
      <c r="AL4" s="287"/>
      <c r="AM4" s="288" t="s">
        <v>30</v>
      </c>
      <c r="AN4" s="287"/>
      <c r="AO4" s="287"/>
      <c r="AP4" s="287"/>
      <c r="AQ4" s="289"/>
      <c r="AR4" s="290" t="s">
        <v>39</v>
      </c>
      <c r="AS4" s="291"/>
      <c r="AT4" s="291"/>
      <c r="AU4" s="291"/>
      <c r="AV4" s="292"/>
    </row>
    <row r="5" spans="1:48" ht="30" customHeight="1" thickBot="1">
      <c r="A5" s="281"/>
      <c r="B5" s="286" t="s">
        <v>43</v>
      </c>
      <c r="C5" s="287"/>
      <c r="D5" s="289"/>
      <c r="E5" s="293" t="s">
        <v>46</v>
      </c>
      <c r="F5" s="299" t="s">
        <v>28</v>
      </c>
      <c r="G5" s="288" t="s">
        <v>44</v>
      </c>
      <c r="H5" s="301"/>
      <c r="I5" s="302"/>
      <c r="J5" s="295" t="s">
        <v>46</v>
      </c>
      <c r="K5" s="295" t="s">
        <v>28</v>
      </c>
      <c r="L5" s="290" t="s">
        <v>45</v>
      </c>
      <c r="M5" s="291"/>
      <c r="N5" s="292"/>
      <c r="O5" s="297" t="s">
        <v>46</v>
      </c>
      <c r="P5" s="297" t="s">
        <v>28</v>
      </c>
      <c r="Q5" s="281"/>
      <c r="R5" s="286" t="s">
        <v>47</v>
      </c>
      <c r="S5" s="287"/>
      <c r="T5" s="289"/>
      <c r="U5" s="293" t="s">
        <v>46</v>
      </c>
      <c r="V5" s="299" t="s">
        <v>28</v>
      </c>
      <c r="W5" s="288" t="s">
        <v>48</v>
      </c>
      <c r="X5" s="301"/>
      <c r="Y5" s="302"/>
      <c r="Z5" s="295" t="s">
        <v>46</v>
      </c>
      <c r="AA5" s="295" t="s">
        <v>28</v>
      </c>
      <c r="AB5" s="290" t="s">
        <v>44</v>
      </c>
      <c r="AC5" s="291"/>
      <c r="AD5" s="292"/>
      <c r="AE5" s="297" t="s">
        <v>46</v>
      </c>
      <c r="AF5" s="297" t="s">
        <v>28</v>
      </c>
      <c r="AG5" s="281"/>
      <c r="AH5" s="286" t="s">
        <v>49</v>
      </c>
      <c r="AI5" s="287"/>
      <c r="AJ5" s="289"/>
      <c r="AK5" s="293" t="s">
        <v>46</v>
      </c>
      <c r="AL5" s="299" t="s">
        <v>28</v>
      </c>
      <c r="AM5" s="288" t="s">
        <v>50</v>
      </c>
      <c r="AN5" s="301"/>
      <c r="AO5" s="302"/>
      <c r="AP5" s="295" t="s">
        <v>46</v>
      </c>
      <c r="AQ5" s="295" t="s">
        <v>28</v>
      </c>
      <c r="AR5" s="290" t="s">
        <v>51</v>
      </c>
      <c r="AS5" s="291"/>
      <c r="AT5" s="292"/>
      <c r="AU5" s="297" t="s">
        <v>46</v>
      </c>
      <c r="AV5" s="297" t="s">
        <v>28</v>
      </c>
    </row>
    <row r="6" spans="1:48" ht="55.5" customHeight="1" thickBot="1">
      <c r="A6" s="282"/>
      <c r="B6" s="7">
        <v>42003</v>
      </c>
      <c r="C6" s="7">
        <v>42307</v>
      </c>
      <c r="D6" s="7">
        <v>42338</v>
      </c>
      <c r="E6" s="294"/>
      <c r="F6" s="300"/>
      <c r="G6" s="8">
        <v>42003</v>
      </c>
      <c r="H6" s="8">
        <f>$C6</f>
        <v>42307</v>
      </c>
      <c r="I6" s="8">
        <f>$D6</f>
        <v>42338</v>
      </c>
      <c r="J6" s="296"/>
      <c r="K6" s="296"/>
      <c r="L6" s="215">
        <v>42003</v>
      </c>
      <c r="M6" s="149">
        <f>$C6</f>
        <v>42307</v>
      </c>
      <c r="N6" s="149">
        <f>$D6</f>
        <v>42338</v>
      </c>
      <c r="O6" s="298"/>
      <c r="P6" s="298"/>
      <c r="Q6" s="282"/>
      <c r="R6" s="7">
        <v>42003</v>
      </c>
      <c r="S6" s="7">
        <f>$C6</f>
        <v>42307</v>
      </c>
      <c r="T6" s="7">
        <f>$D6</f>
        <v>42338</v>
      </c>
      <c r="U6" s="294"/>
      <c r="V6" s="300"/>
      <c r="W6" s="8">
        <v>42003</v>
      </c>
      <c r="X6" s="8">
        <f>$C6</f>
        <v>42307</v>
      </c>
      <c r="Y6" s="8">
        <f>$D6</f>
        <v>42338</v>
      </c>
      <c r="Z6" s="296"/>
      <c r="AA6" s="296"/>
      <c r="AB6" s="215">
        <v>42003</v>
      </c>
      <c r="AC6" s="149">
        <f>$C6</f>
        <v>42307</v>
      </c>
      <c r="AD6" s="149">
        <f>$D6</f>
        <v>42338</v>
      </c>
      <c r="AE6" s="298"/>
      <c r="AF6" s="298"/>
      <c r="AG6" s="282"/>
      <c r="AH6" s="7">
        <v>42003</v>
      </c>
      <c r="AI6" s="7">
        <f>$C6</f>
        <v>42307</v>
      </c>
      <c r="AJ6" s="7">
        <f>$D6</f>
        <v>42338</v>
      </c>
      <c r="AK6" s="294"/>
      <c r="AL6" s="300"/>
      <c r="AM6" s="8">
        <v>42003</v>
      </c>
      <c r="AN6" s="8">
        <f>$C6</f>
        <v>42307</v>
      </c>
      <c r="AO6" s="8">
        <f>$D6</f>
        <v>42338</v>
      </c>
      <c r="AP6" s="296"/>
      <c r="AQ6" s="296"/>
      <c r="AR6" s="215">
        <v>42003</v>
      </c>
      <c r="AS6" s="149">
        <f>$C6</f>
        <v>42307</v>
      </c>
      <c r="AT6" s="149">
        <f>$D6</f>
        <v>42338</v>
      </c>
      <c r="AU6" s="298"/>
      <c r="AV6" s="298"/>
    </row>
    <row r="7" spans="1:48" ht="15.75">
      <c r="A7" s="219" t="s">
        <v>0</v>
      </c>
      <c r="B7" s="204">
        <v>5.29</v>
      </c>
      <c r="C7" s="185">
        <v>8.99</v>
      </c>
      <c r="D7" s="184">
        <v>8.99</v>
      </c>
      <c r="E7" s="112">
        <f aca="true" t="shared" si="0" ref="E7:E32">D7/C7*100</f>
        <v>100</v>
      </c>
      <c r="F7" s="205">
        <f>E7-100</f>
        <v>0</v>
      </c>
      <c r="G7" s="204">
        <v>6.15</v>
      </c>
      <c r="H7" s="184">
        <v>9.24</v>
      </c>
      <c r="I7" s="184">
        <v>9.24</v>
      </c>
      <c r="J7" s="184">
        <f aca="true" t="shared" si="1" ref="J7:J32">I7/H7*100</f>
        <v>100</v>
      </c>
      <c r="K7" s="206">
        <f>J7-100</f>
        <v>0</v>
      </c>
      <c r="L7" s="185">
        <v>5.3</v>
      </c>
      <c r="M7" s="185">
        <v>9.34</v>
      </c>
      <c r="N7" s="184">
        <v>9.34</v>
      </c>
      <c r="O7" s="112">
        <f aca="true" t="shared" si="2" ref="O7:O32">N7/M7*100</f>
        <v>100</v>
      </c>
      <c r="P7" s="148">
        <f>O7-100</f>
        <v>0</v>
      </c>
      <c r="Q7" s="219" t="s">
        <v>0</v>
      </c>
      <c r="R7" s="204"/>
      <c r="S7" s="185"/>
      <c r="T7" s="184"/>
      <c r="U7" s="131" t="e">
        <f aca="true" t="shared" si="3" ref="U7:U32">T7/S7*100</f>
        <v>#DIV/0!</v>
      </c>
      <c r="V7" s="211" t="e">
        <f>U7-100</f>
        <v>#DIV/0!</v>
      </c>
      <c r="W7" s="204">
        <v>7.61</v>
      </c>
      <c r="X7" s="184">
        <v>11.71</v>
      </c>
      <c r="Y7" s="184">
        <v>11.71</v>
      </c>
      <c r="Z7" s="184">
        <f aca="true" t="shared" si="4" ref="Z7:Z32">Y7/X7*100</f>
        <v>100</v>
      </c>
      <c r="AA7" s="206">
        <f>Z7-100</f>
        <v>0</v>
      </c>
      <c r="AB7" s="185"/>
      <c r="AC7" s="185"/>
      <c r="AD7" s="184"/>
      <c r="AE7" s="131" t="e">
        <f aca="true" t="shared" si="5" ref="AE7:AE32">AD7/AC7*100</f>
        <v>#DIV/0!</v>
      </c>
      <c r="AF7" s="132" t="e">
        <f>AE7-100</f>
        <v>#DIV/0!</v>
      </c>
      <c r="AG7" s="219" t="s">
        <v>0</v>
      </c>
      <c r="AH7" s="204">
        <v>6.79</v>
      </c>
      <c r="AI7" s="185">
        <v>10.97</v>
      </c>
      <c r="AJ7" s="184">
        <v>10.97</v>
      </c>
      <c r="AK7" s="112">
        <f aca="true" t="shared" si="6" ref="AK7:AK32">AJ7/AI7*100</f>
        <v>100</v>
      </c>
      <c r="AL7" s="205">
        <f>AK7-100</f>
        <v>0</v>
      </c>
      <c r="AM7" s="204">
        <v>7.66</v>
      </c>
      <c r="AN7" s="184">
        <v>11.06</v>
      </c>
      <c r="AO7" s="184">
        <v>11.06</v>
      </c>
      <c r="AP7" s="184">
        <f aca="true" t="shared" si="7" ref="AP7:AP32">AO7/AN7*100</f>
        <v>100</v>
      </c>
      <c r="AQ7" s="206">
        <f>AP7-100</f>
        <v>0</v>
      </c>
      <c r="AR7" s="185">
        <v>7.17</v>
      </c>
      <c r="AS7" s="185">
        <v>11.34</v>
      </c>
      <c r="AT7" s="184">
        <v>11.34</v>
      </c>
      <c r="AU7" s="112">
        <f aca="true" t="shared" si="8" ref="AU7:AU32">AT7/AS7*100</f>
        <v>100</v>
      </c>
      <c r="AV7" s="148">
        <f>AU7-100</f>
        <v>0</v>
      </c>
    </row>
    <row r="8" spans="1:48" ht="15.75">
      <c r="A8" s="220" t="s">
        <v>1</v>
      </c>
      <c r="B8" s="207">
        <v>5.7</v>
      </c>
      <c r="C8" s="187">
        <v>8.38</v>
      </c>
      <c r="D8" s="186">
        <v>8.38</v>
      </c>
      <c r="E8" s="112">
        <f t="shared" si="0"/>
        <v>100</v>
      </c>
      <c r="F8" s="205">
        <f aca="true" t="shared" si="9" ref="F8:F32">E8-100</f>
        <v>0</v>
      </c>
      <c r="G8" s="207">
        <v>5.7</v>
      </c>
      <c r="H8" s="186">
        <v>8.38</v>
      </c>
      <c r="I8" s="186">
        <v>8.38</v>
      </c>
      <c r="J8" s="186">
        <f t="shared" si="1"/>
        <v>100</v>
      </c>
      <c r="K8" s="208">
        <f aca="true" t="shared" si="10" ref="K8:K32">J8-100</f>
        <v>0</v>
      </c>
      <c r="L8" s="187">
        <v>5.18</v>
      </c>
      <c r="M8" s="187">
        <v>7.62</v>
      </c>
      <c r="N8" s="186">
        <v>7.62</v>
      </c>
      <c r="O8" s="112">
        <f t="shared" si="2"/>
        <v>100</v>
      </c>
      <c r="P8" s="148">
        <f aca="true" t="shared" si="11" ref="P8:P32">O8-100</f>
        <v>0</v>
      </c>
      <c r="Q8" s="220" t="s">
        <v>1</v>
      </c>
      <c r="R8" s="207">
        <v>6.95</v>
      </c>
      <c r="S8" s="187">
        <v>10.36</v>
      </c>
      <c r="T8" s="186">
        <v>10.36</v>
      </c>
      <c r="U8" s="112">
        <f t="shared" si="3"/>
        <v>100</v>
      </c>
      <c r="V8" s="205">
        <f aca="true" t="shared" si="12" ref="V8:V32">U8-100</f>
        <v>0</v>
      </c>
      <c r="W8" s="207">
        <v>6.95</v>
      </c>
      <c r="X8" s="186">
        <v>10.36</v>
      </c>
      <c r="Y8" s="186">
        <v>10.36</v>
      </c>
      <c r="Z8" s="186">
        <f t="shared" si="4"/>
        <v>100</v>
      </c>
      <c r="AA8" s="208">
        <f aca="true" t="shared" si="13" ref="AA8:AA32">Z8-100</f>
        <v>0</v>
      </c>
      <c r="AB8" s="187">
        <v>6.32</v>
      </c>
      <c r="AC8" s="187">
        <v>9.42</v>
      </c>
      <c r="AD8" s="186">
        <v>9.42</v>
      </c>
      <c r="AE8" s="112">
        <f t="shared" si="5"/>
        <v>100</v>
      </c>
      <c r="AF8" s="148">
        <f aca="true" t="shared" si="14" ref="AF8:AF32">AE8-100</f>
        <v>0</v>
      </c>
      <c r="AG8" s="220" t="s">
        <v>1</v>
      </c>
      <c r="AH8" s="207"/>
      <c r="AI8" s="187"/>
      <c r="AJ8" s="186"/>
      <c r="AK8" s="131" t="e">
        <f t="shared" si="6"/>
        <v>#DIV/0!</v>
      </c>
      <c r="AL8" s="211" t="e">
        <f aca="true" t="shared" si="15" ref="AL8:AL32">AK8-100</f>
        <v>#DIV/0!</v>
      </c>
      <c r="AM8" s="207"/>
      <c r="AN8" s="186"/>
      <c r="AO8" s="186"/>
      <c r="AP8" s="209" t="e">
        <f t="shared" si="7"/>
        <v>#DIV/0!</v>
      </c>
      <c r="AQ8" s="210" t="e">
        <f aca="true" t="shared" si="16" ref="AQ8:AQ32">AP8-100</f>
        <v>#DIV/0!</v>
      </c>
      <c r="AR8" s="187"/>
      <c r="AS8" s="187"/>
      <c r="AT8" s="186"/>
      <c r="AU8" s="131" t="e">
        <f t="shared" si="8"/>
        <v>#DIV/0!</v>
      </c>
      <c r="AV8" s="132" t="e">
        <f aca="true" t="shared" si="17" ref="AV8:AV32">AU8-100</f>
        <v>#DIV/0!</v>
      </c>
    </row>
    <row r="9" spans="1:48" ht="15.75">
      <c r="A9" s="220" t="s">
        <v>2</v>
      </c>
      <c r="B9" s="207">
        <v>6.31</v>
      </c>
      <c r="C9" s="187">
        <v>8.88</v>
      </c>
      <c r="D9" s="186">
        <v>8.88</v>
      </c>
      <c r="E9" s="112">
        <f t="shared" si="0"/>
        <v>100</v>
      </c>
      <c r="F9" s="205">
        <f t="shared" si="9"/>
        <v>0</v>
      </c>
      <c r="G9" s="207">
        <v>6.31</v>
      </c>
      <c r="H9" s="186">
        <v>8.88</v>
      </c>
      <c r="I9" s="186">
        <v>8.88</v>
      </c>
      <c r="J9" s="186">
        <f t="shared" si="1"/>
        <v>100</v>
      </c>
      <c r="K9" s="208">
        <f t="shared" si="10"/>
        <v>0</v>
      </c>
      <c r="L9" s="187"/>
      <c r="M9" s="187"/>
      <c r="N9" s="186"/>
      <c r="O9" s="131" t="e">
        <f t="shared" si="2"/>
        <v>#DIV/0!</v>
      </c>
      <c r="P9" s="132" t="e">
        <f t="shared" si="11"/>
        <v>#DIV/0!</v>
      </c>
      <c r="Q9" s="220" t="s">
        <v>2</v>
      </c>
      <c r="R9" s="207"/>
      <c r="S9" s="187"/>
      <c r="T9" s="186"/>
      <c r="U9" s="131" t="e">
        <f t="shared" si="3"/>
        <v>#DIV/0!</v>
      </c>
      <c r="V9" s="211" t="e">
        <f t="shared" si="12"/>
        <v>#DIV/0!</v>
      </c>
      <c r="W9" s="207"/>
      <c r="X9" s="186"/>
      <c r="Y9" s="186"/>
      <c r="Z9" s="209" t="e">
        <f t="shared" si="4"/>
        <v>#DIV/0!</v>
      </c>
      <c r="AA9" s="210" t="e">
        <f t="shared" si="13"/>
        <v>#DIV/0!</v>
      </c>
      <c r="AB9" s="187"/>
      <c r="AC9" s="187"/>
      <c r="AD9" s="186"/>
      <c r="AE9" s="131" t="e">
        <f t="shared" si="5"/>
        <v>#DIV/0!</v>
      </c>
      <c r="AF9" s="132" t="e">
        <f t="shared" si="14"/>
        <v>#DIV/0!</v>
      </c>
      <c r="AG9" s="220" t="s">
        <v>2</v>
      </c>
      <c r="AH9" s="207">
        <v>8.1</v>
      </c>
      <c r="AI9" s="187">
        <v>11.4</v>
      </c>
      <c r="AJ9" s="186">
        <v>11.4</v>
      </c>
      <c r="AK9" s="112">
        <f t="shared" si="6"/>
        <v>100</v>
      </c>
      <c r="AL9" s="205">
        <f t="shared" si="15"/>
        <v>0</v>
      </c>
      <c r="AM9" s="207">
        <v>8.1</v>
      </c>
      <c r="AN9" s="186">
        <v>11.4</v>
      </c>
      <c r="AO9" s="186">
        <v>11.4</v>
      </c>
      <c r="AP9" s="186">
        <f t="shared" si="7"/>
        <v>100</v>
      </c>
      <c r="AQ9" s="208">
        <f t="shared" si="16"/>
        <v>0</v>
      </c>
      <c r="AR9" s="187"/>
      <c r="AS9" s="187"/>
      <c r="AT9" s="186"/>
      <c r="AU9" s="131" t="e">
        <f t="shared" si="8"/>
        <v>#DIV/0!</v>
      </c>
      <c r="AV9" s="132" t="e">
        <f t="shared" si="17"/>
        <v>#DIV/0!</v>
      </c>
    </row>
    <row r="10" spans="1:48" s="244" customFormat="1" ht="15.75">
      <c r="A10" s="234" t="s">
        <v>3</v>
      </c>
      <c r="B10" s="235"/>
      <c r="C10" s="236">
        <v>9.84</v>
      </c>
      <c r="D10" s="237">
        <v>9.84</v>
      </c>
      <c r="E10" s="238">
        <f t="shared" si="0"/>
        <v>100</v>
      </c>
      <c r="F10" s="239">
        <f t="shared" si="9"/>
        <v>0</v>
      </c>
      <c r="G10" s="235"/>
      <c r="H10" s="237">
        <v>8.92</v>
      </c>
      <c r="I10" s="237">
        <v>8.92</v>
      </c>
      <c r="J10" s="237">
        <f t="shared" si="1"/>
        <v>100</v>
      </c>
      <c r="K10" s="245">
        <f t="shared" si="10"/>
        <v>0</v>
      </c>
      <c r="L10" s="236"/>
      <c r="M10" s="236">
        <v>8.92</v>
      </c>
      <c r="N10" s="237">
        <v>8.92</v>
      </c>
      <c r="O10" s="238">
        <f t="shared" si="2"/>
        <v>100</v>
      </c>
      <c r="P10" s="246">
        <f t="shared" si="11"/>
        <v>0</v>
      </c>
      <c r="Q10" s="234" t="s">
        <v>3</v>
      </c>
      <c r="R10" s="235"/>
      <c r="S10" s="236">
        <v>9</v>
      </c>
      <c r="T10" s="237">
        <v>9</v>
      </c>
      <c r="U10" s="238">
        <f t="shared" si="3"/>
        <v>100</v>
      </c>
      <c r="V10" s="239">
        <f t="shared" si="12"/>
        <v>0</v>
      </c>
      <c r="W10" s="235"/>
      <c r="X10" s="237"/>
      <c r="Y10" s="237"/>
      <c r="Z10" s="240" t="e">
        <f t="shared" si="4"/>
        <v>#DIV/0!</v>
      </c>
      <c r="AA10" s="241" t="e">
        <f t="shared" si="13"/>
        <v>#DIV/0!</v>
      </c>
      <c r="AB10" s="236"/>
      <c r="AC10" s="236"/>
      <c r="AD10" s="237"/>
      <c r="AE10" s="242" t="e">
        <f t="shared" si="5"/>
        <v>#DIV/0!</v>
      </c>
      <c r="AF10" s="243" t="e">
        <f t="shared" si="14"/>
        <v>#DIV/0!</v>
      </c>
      <c r="AG10" s="234" t="s">
        <v>3</v>
      </c>
      <c r="AH10" s="235"/>
      <c r="AI10" s="236">
        <v>8.75</v>
      </c>
      <c r="AJ10" s="237">
        <v>8.75</v>
      </c>
      <c r="AK10" s="238">
        <f t="shared" si="6"/>
        <v>100</v>
      </c>
      <c r="AL10" s="239">
        <f t="shared" si="15"/>
        <v>0</v>
      </c>
      <c r="AM10" s="235"/>
      <c r="AN10" s="237"/>
      <c r="AO10" s="237"/>
      <c r="AP10" s="240" t="e">
        <f t="shared" si="7"/>
        <v>#DIV/0!</v>
      </c>
      <c r="AQ10" s="241" t="e">
        <f t="shared" si="16"/>
        <v>#DIV/0!</v>
      </c>
      <c r="AR10" s="236"/>
      <c r="AS10" s="236"/>
      <c r="AT10" s="237"/>
      <c r="AU10" s="242" t="e">
        <f t="shared" si="8"/>
        <v>#DIV/0!</v>
      </c>
      <c r="AV10" s="243" t="e">
        <f t="shared" si="17"/>
        <v>#DIV/0!</v>
      </c>
    </row>
    <row r="11" spans="1:48" ht="15.75">
      <c r="A11" s="220" t="s">
        <v>4</v>
      </c>
      <c r="B11" s="207">
        <v>6.6</v>
      </c>
      <c r="C11" s="187">
        <v>8.47</v>
      </c>
      <c r="D11" s="186">
        <v>8.47</v>
      </c>
      <c r="E11" s="112">
        <f t="shared" si="0"/>
        <v>100</v>
      </c>
      <c r="F11" s="205">
        <f t="shared" si="9"/>
        <v>0</v>
      </c>
      <c r="G11" s="207">
        <v>6.67</v>
      </c>
      <c r="H11" s="186">
        <v>9.89</v>
      </c>
      <c r="I11" s="186">
        <v>9.89</v>
      </c>
      <c r="J11" s="186">
        <f t="shared" si="1"/>
        <v>100</v>
      </c>
      <c r="K11" s="208">
        <f t="shared" si="10"/>
        <v>0</v>
      </c>
      <c r="L11" s="187">
        <v>7.04</v>
      </c>
      <c r="M11" s="187">
        <v>9.92</v>
      </c>
      <c r="N11" s="186">
        <v>9.92</v>
      </c>
      <c r="O11" s="112">
        <f t="shared" si="2"/>
        <v>100</v>
      </c>
      <c r="P11" s="148">
        <f t="shared" si="11"/>
        <v>0</v>
      </c>
      <c r="Q11" s="220" t="s">
        <v>4</v>
      </c>
      <c r="R11" s="207">
        <v>7.29</v>
      </c>
      <c r="S11" s="187">
        <v>9.52</v>
      </c>
      <c r="T11" s="186">
        <v>9.52</v>
      </c>
      <c r="U11" s="112">
        <f t="shared" si="3"/>
        <v>100</v>
      </c>
      <c r="V11" s="205">
        <f t="shared" si="12"/>
        <v>0</v>
      </c>
      <c r="W11" s="207"/>
      <c r="X11" s="186"/>
      <c r="Y11" s="186"/>
      <c r="Z11" s="209" t="e">
        <f t="shared" si="4"/>
        <v>#DIV/0!</v>
      </c>
      <c r="AA11" s="210" t="e">
        <f t="shared" si="13"/>
        <v>#DIV/0!</v>
      </c>
      <c r="AB11" s="187"/>
      <c r="AC11" s="187">
        <v>8.8</v>
      </c>
      <c r="AD11" s="186">
        <v>8.8</v>
      </c>
      <c r="AE11" s="112">
        <f t="shared" si="5"/>
        <v>100</v>
      </c>
      <c r="AF11" s="148">
        <f t="shared" si="14"/>
        <v>0</v>
      </c>
      <c r="AG11" s="220" t="s">
        <v>4</v>
      </c>
      <c r="AH11" s="207">
        <v>7.91</v>
      </c>
      <c r="AI11" s="187">
        <v>10.7</v>
      </c>
      <c r="AJ11" s="186">
        <v>10.7</v>
      </c>
      <c r="AK11" s="112">
        <f t="shared" si="6"/>
        <v>100</v>
      </c>
      <c r="AL11" s="205">
        <f t="shared" si="15"/>
        <v>0</v>
      </c>
      <c r="AM11" s="207">
        <v>9.58</v>
      </c>
      <c r="AN11" s="186">
        <v>13.75</v>
      </c>
      <c r="AO11" s="186">
        <v>13.75</v>
      </c>
      <c r="AP11" s="186">
        <f t="shared" si="7"/>
        <v>100</v>
      </c>
      <c r="AQ11" s="208">
        <f t="shared" si="16"/>
        <v>0</v>
      </c>
      <c r="AR11" s="187">
        <v>8.25</v>
      </c>
      <c r="AS11" s="187">
        <v>12.08</v>
      </c>
      <c r="AT11" s="186">
        <v>12.08</v>
      </c>
      <c r="AU11" s="112">
        <f t="shared" si="8"/>
        <v>100</v>
      </c>
      <c r="AV11" s="148">
        <f t="shared" si="17"/>
        <v>0</v>
      </c>
    </row>
    <row r="12" spans="1:48" ht="15.75">
      <c r="A12" s="220" t="s">
        <v>5</v>
      </c>
      <c r="B12" s="207">
        <v>6.73</v>
      </c>
      <c r="C12" s="187">
        <v>8.05</v>
      </c>
      <c r="D12" s="186">
        <v>8.05</v>
      </c>
      <c r="E12" s="112">
        <f t="shared" si="0"/>
        <v>100</v>
      </c>
      <c r="F12" s="205">
        <f t="shared" si="9"/>
        <v>0</v>
      </c>
      <c r="G12" s="207">
        <v>6.52</v>
      </c>
      <c r="H12" s="186">
        <v>8.26</v>
      </c>
      <c r="I12" s="186">
        <v>8.26</v>
      </c>
      <c r="J12" s="186">
        <f t="shared" si="1"/>
        <v>100</v>
      </c>
      <c r="K12" s="208">
        <f t="shared" si="10"/>
        <v>0</v>
      </c>
      <c r="L12" s="187"/>
      <c r="M12" s="187"/>
      <c r="N12" s="186"/>
      <c r="O12" s="131" t="e">
        <f t="shared" si="2"/>
        <v>#DIV/0!</v>
      </c>
      <c r="P12" s="132" t="e">
        <f t="shared" si="11"/>
        <v>#DIV/0!</v>
      </c>
      <c r="Q12" s="220" t="s">
        <v>5</v>
      </c>
      <c r="R12" s="207">
        <v>7.92</v>
      </c>
      <c r="S12" s="187">
        <v>10.22</v>
      </c>
      <c r="T12" s="186">
        <v>10.22</v>
      </c>
      <c r="U12" s="112">
        <f t="shared" si="3"/>
        <v>100</v>
      </c>
      <c r="V12" s="205">
        <f t="shared" si="12"/>
        <v>0</v>
      </c>
      <c r="W12" s="207">
        <v>8</v>
      </c>
      <c r="X12" s="186">
        <v>11.4</v>
      </c>
      <c r="Y12" s="186">
        <v>11.4</v>
      </c>
      <c r="Z12" s="186">
        <f t="shared" si="4"/>
        <v>100</v>
      </c>
      <c r="AA12" s="208">
        <f t="shared" si="13"/>
        <v>0</v>
      </c>
      <c r="AB12" s="187"/>
      <c r="AC12" s="187"/>
      <c r="AD12" s="186"/>
      <c r="AE12" s="131" t="e">
        <f t="shared" si="5"/>
        <v>#DIV/0!</v>
      </c>
      <c r="AF12" s="132" t="e">
        <f t="shared" si="14"/>
        <v>#DIV/0!</v>
      </c>
      <c r="AG12" s="220" t="s">
        <v>5</v>
      </c>
      <c r="AH12" s="207"/>
      <c r="AI12" s="187"/>
      <c r="AJ12" s="186"/>
      <c r="AK12" s="131" t="e">
        <f t="shared" si="6"/>
        <v>#DIV/0!</v>
      </c>
      <c r="AL12" s="211" t="e">
        <f t="shared" si="15"/>
        <v>#DIV/0!</v>
      </c>
      <c r="AM12" s="207"/>
      <c r="AN12" s="186"/>
      <c r="AO12" s="186"/>
      <c r="AP12" s="209" t="e">
        <f t="shared" si="7"/>
        <v>#DIV/0!</v>
      </c>
      <c r="AQ12" s="210" t="e">
        <f t="shared" si="16"/>
        <v>#DIV/0!</v>
      </c>
      <c r="AR12" s="187"/>
      <c r="AS12" s="187"/>
      <c r="AT12" s="186"/>
      <c r="AU12" s="131" t="e">
        <f t="shared" si="8"/>
        <v>#DIV/0!</v>
      </c>
      <c r="AV12" s="132" t="e">
        <f t="shared" si="17"/>
        <v>#DIV/0!</v>
      </c>
    </row>
    <row r="13" spans="1:48" ht="15.75">
      <c r="A13" s="220" t="s">
        <v>6</v>
      </c>
      <c r="B13" s="207">
        <v>5.74</v>
      </c>
      <c r="C13" s="187">
        <v>7.99</v>
      </c>
      <c r="D13" s="186">
        <v>7.99</v>
      </c>
      <c r="E13" s="112">
        <f t="shared" si="0"/>
        <v>100</v>
      </c>
      <c r="F13" s="205">
        <f t="shared" si="9"/>
        <v>0</v>
      </c>
      <c r="G13" s="207">
        <v>6.34</v>
      </c>
      <c r="H13" s="186">
        <v>9.61</v>
      </c>
      <c r="I13" s="186">
        <v>9.61</v>
      </c>
      <c r="J13" s="186">
        <f t="shared" si="1"/>
        <v>100</v>
      </c>
      <c r="K13" s="208">
        <f t="shared" si="10"/>
        <v>0</v>
      </c>
      <c r="L13" s="187">
        <v>3.75</v>
      </c>
      <c r="M13" s="187">
        <v>5.63</v>
      </c>
      <c r="N13" s="186">
        <v>5.63</v>
      </c>
      <c r="O13" s="112">
        <f t="shared" si="2"/>
        <v>100</v>
      </c>
      <c r="P13" s="148">
        <f t="shared" si="11"/>
        <v>0</v>
      </c>
      <c r="Q13" s="220" t="s">
        <v>6</v>
      </c>
      <c r="R13" s="207"/>
      <c r="S13" s="187"/>
      <c r="T13" s="186"/>
      <c r="U13" s="131" t="e">
        <f t="shared" si="3"/>
        <v>#DIV/0!</v>
      </c>
      <c r="V13" s="211" t="e">
        <f t="shared" si="12"/>
        <v>#DIV/0!</v>
      </c>
      <c r="W13" s="207"/>
      <c r="X13" s="186"/>
      <c r="Y13" s="186"/>
      <c r="Z13" s="209" t="e">
        <f t="shared" si="4"/>
        <v>#DIV/0!</v>
      </c>
      <c r="AA13" s="210" t="e">
        <f t="shared" si="13"/>
        <v>#DIV/0!</v>
      </c>
      <c r="AB13" s="187"/>
      <c r="AC13" s="187">
        <v>7.19</v>
      </c>
      <c r="AD13" s="186">
        <v>4.38</v>
      </c>
      <c r="AE13" s="112">
        <f t="shared" si="5"/>
        <v>60.92</v>
      </c>
      <c r="AF13" s="148">
        <f t="shared" si="14"/>
        <v>-39.08</v>
      </c>
      <c r="AG13" s="220" t="s">
        <v>6</v>
      </c>
      <c r="AH13" s="207"/>
      <c r="AI13" s="187">
        <v>11.58</v>
      </c>
      <c r="AJ13" s="186">
        <v>11.31</v>
      </c>
      <c r="AK13" s="112">
        <f t="shared" si="6"/>
        <v>97.67</v>
      </c>
      <c r="AL13" s="205">
        <f t="shared" si="15"/>
        <v>-2.33</v>
      </c>
      <c r="AM13" s="207"/>
      <c r="AN13" s="186"/>
      <c r="AO13" s="186"/>
      <c r="AP13" s="209" t="e">
        <f t="shared" si="7"/>
        <v>#DIV/0!</v>
      </c>
      <c r="AQ13" s="210" t="e">
        <f t="shared" si="16"/>
        <v>#DIV/0!</v>
      </c>
      <c r="AR13" s="187"/>
      <c r="AS13" s="187"/>
      <c r="AT13" s="186"/>
      <c r="AU13" s="131" t="e">
        <f t="shared" si="8"/>
        <v>#DIV/0!</v>
      </c>
      <c r="AV13" s="132" t="e">
        <f t="shared" si="17"/>
        <v>#DIV/0!</v>
      </c>
    </row>
    <row r="14" spans="1:48" ht="15.75">
      <c r="A14" s="220" t="s">
        <v>7</v>
      </c>
      <c r="B14" s="207">
        <v>6.86</v>
      </c>
      <c r="C14" s="187">
        <v>9.25</v>
      </c>
      <c r="D14" s="186">
        <v>9.25</v>
      </c>
      <c r="E14" s="112">
        <f t="shared" si="0"/>
        <v>100</v>
      </c>
      <c r="F14" s="205">
        <f t="shared" si="9"/>
        <v>0</v>
      </c>
      <c r="G14" s="207">
        <v>8.29</v>
      </c>
      <c r="H14" s="186">
        <v>9.67</v>
      </c>
      <c r="I14" s="186">
        <v>9.67</v>
      </c>
      <c r="J14" s="186">
        <f t="shared" si="1"/>
        <v>100</v>
      </c>
      <c r="K14" s="208">
        <f t="shared" si="10"/>
        <v>0</v>
      </c>
      <c r="L14" s="187"/>
      <c r="M14" s="187"/>
      <c r="N14" s="186"/>
      <c r="O14" s="131" t="e">
        <f t="shared" si="2"/>
        <v>#DIV/0!</v>
      </c>
      <c r="P14" s="132" t="e">
        <f t="shared" si="11"/>
        <v>#DIV/0!</v>
      </c>
      <c r="Q14" s="220" t="s">
        <v>7</v>
      </c>
      <c r="R14" s="207">
        <v>6.43</v>
      </c>
      <c r="S14" s="187">
        <v>8.43</v>
      </c>
      <c r="T14" s="186">
        <v>8.43</v>
      </c>
      <c r="U14" s="112">
        <f t="shared" si="3"/>
        <v>100</v>
      </c>
      <c r="V14" s="205">
        <f t="shared" si="12"/>
        <v>0</v>
      </c>
      <c r="W14" s="207">
        <v>7.14</v>
      </c>
      <c r="X14" s="186">
        <v>9</v>
      </c>
      <c r="Y14" s="186">
        <v>9</v>
      </c>
      <c r="Z14" s="186">
        <f t="shared" si="4"/>
        <v>100</v>
      </c>
      <c r="AA14" s="208">
        <f t="shared" si="13"/>
        <v>0</v>
      </c>
      <c r="AB14" s="187"/>
      <c r="AC14" s="187"/>
      <c r="AD14" s="186"/>
      <c r="AE14" s="131" t="e">
        <f t="shared" si="5"/>
        <v>#DIV/0!</v>
      </c>
      <c r="AF14" s="132" t="e">
        <f t="shared" si="14"/>
        <v>#DIV/0!</v>
      </c>
      <c r="AG14" s="220" t="s">
        <v>7</v>
      </c>
      <c r="AH14" s="207"/>
      <c r="AI14" s="187"/>
      <c r="AJ14" s="186"/>
      <c r="AK14" s="131" t="e">
        <f t="shared" si="6"/>
        <v>#DIV/0!</v>
      </c>
      <c r="AL14" s="211" t="e">
        <f t="shared" si="15"/>
        <v>#DIV/0!</v>
      </c>
      <c r="AM14" s="207"/>
      <c r="AN14" s="186"/>
      <c r="AO14" s="186"/>
      <c r="AP14" s="209" t="e">
        <f t="shared" si="7"/>
        <v>#DIV/0!</v>
      </c>
      <c r="AQ14" s="210" t="e">
        <f t="shared" si="16"/>
        <v>#DIV/0!</v>
      </c>
      <c r="AR14" s="187"/>
      <c r="AS14" s="187"/>
      <c r="AT14" s="186"/>
      <c r="AU14" s="131" t="e">
        <f t="shared" si="8"/>
        <v>#DIV/0!</v>
      </c>
      <c r="AV14" s="132" t="e">
        <f t="shared" si="17"/>
        <v>#DIV/0!</v>
      </c>
    </row>
    <row r="15" spans="1:48" ht="15.75">
      <c r="A15" s="220" t="s">
        <v>8</v>
      </c>
      <c r="B15" s="207">
        <v>6.02</v>
      </c>
      <c r="C15" s="187">
        <v>8.26</v>
      </c>
      <c r="D15" s="186">
        <v>8.26</v>
      </c>
      <c r="E15" s="112">
        <f t="shared" si="0"/>
        <v>100</v>
      </c>
      <c r="F15" s="205">
        <f t="shared" si="9"/>
        <v>0</v>
      </c>
      <c r="G15" s="207">
        <v>6.02</v>
      </c>
      <c r="H15" s="186">
        <v>8.26</v>
      </c>
      <c r="I15" s="186">
        <v>8.26</v>
      </c>
      <c r="J15" s="186">
        <f t="shared" si="1"/>
        <v>100</v>
      </c>
      <c r="K15" s="208">
        <f t="shared" si="10"/>
        <v>0</v>
      </c>
      <c r="L15" s="187">
        <v>6.02</v>
      </c>
      <c r="M15" s="187">
        <v>8.26</v>
      </c>
      <c r="N15" s="186">
        <v>8.26</v>
      </c>
      <c r="O15" s="112">
        <f t="shared" si="2"/>
        <v>100</v>
      </c>
      <c r="P15" s="148">
        <f t="shared" si="11"/>
        <v>0</v>
      </c>
      <c r="Q15" s="220" t="s">
        <v>8</v>
      </c>
      <c r="R15" s="207">
        <v>8.41</v>
      </c>
      <c r="S15" s="187">
        <v>11</v>
      </c>
      <c r="T15" s="186">
        <v>11</v>
      </c>
      <c r="U15" s="112">
        <f t="shared" si="3"/>
        <v>100</v>
      </c>
      <c r="V15" s="205">
        <f t="shared" si="12"/>
        <v>0</v>
      </c>
      <c r="W15" s="207">
        <v>8.41</v>
      </c>
      <c r="X15" s="186">
        <v>11</v>
      </c>
      <c r="Y15" s="186">
        <v>11</v>
      </c>
      <c r="Z15" s="186">
        <f t="shared" si="4"/>
        <v>100</v>
      </c>
      <c r="AA15" s="208">
        <f t="shared" si="13"/>
        <v>0</v>
      </c>
      <c r="AB15" s="187">
        <v>8.41</v>
      </c>
      <c r="AC15" s="187">
        <v>11</v>
      </c>
      <c r="AD15" s="186">
        <v>11</v>
      </c>
      <c r="AE15" s="112">
        <f t="shared" si="5"/>
        <v>100</v>
      </c>
      <c r="AF15" s="148">
        <f t="shared" si="14"/>
        <v>0</v>
      </c>
      <c r="AG15" s="220" t="s">
        <v>8</v>
      </c>
      <c r="AH15" s="207">
        <v>7.95</v>
      </c>
      <c r="AI15" s="187">
        <v>11.14</v>
      </c>
      <c r="AJ15" s="186">
        <v>11.14</v>
      </c>
      <c r="AK15" s="112">
        <f t="shared" si="6"/>
        <v>100</v>
      </c>
      <c r="AL15" s="205">
        <f t="shared" si="15"/>
        <v>0</v>
      </c>
      <c r="AM15" s="207">
        <v>7.95</v>
      </c>
      <c r="AN15" s="186">
        <v>11.14</v>
      </c>
      <c r="AO15" s="186">
        <v>11.14</v>
      </c>
      <c r="AP15" s="186">
        <f t="shared" si="7"/>
        <v>100</v>
      </c>
      <c r="AQ15" s="208">
        <f t="shared" si="16"/>
        <v>0</v>
      </c>
      <c r="AR15" s="187">
        <v>7.95</v>
      </c>
      <c r="AS15" s="187">
        <v>11.14</v>
      </c>
      <c r="AT15" s="186">
        <v>11.14</v>
      </c>
      <c r="AU15" s="112">
        <f t="shared" si="8"/>
        <v>100</v>
      </c>
      <c r="AV15" s="148">
        <f t="shared" si="17"/>
        <v>0</v>
      </c>
    </row>
    <row r="16" spans="1:48" ht="15.75">
      <c r="A16" s="220" t="s">
        <v>9</v>
      </c>
      <c r="B16" s="207">
        <v>6.67</v>
      </c>
      <c r="C16" s="187">
        <v>9</v>
      </c>
      <c r="D16" s="186">
        <v>9</v>
      </c>
      <c r="E16" s="112">
        <f t="shared" si="0"/>
        <v>100</v>
      </c>
      <c r="F16" s="205">
        <f t="shared" si="9"/>
        <v>0</v>
      </c>
      <c r="G16" s="207">
        <v>6.74</v>
      </c>
      <c r="H16" s="186">
        <v>9.3</v>
      </c>
      <c r="I16" s="186">
        <v>9.3</v>
      </c>
      <c r="J16" s="186">
        <f t="shared" si="1"/>
        <v>100</v>
      </c>
      <c r="K16" s="208">
        <f t="shared" si="10"/>
        <v>0</v>
      </c>
      <c r="L16" s="187"/>
      <c r="M16" s="187"/>
      <c r="N16" s="186"/>
      <c r="O16" s="131" t="e">
        <f t="shared" si="2"/>
        <v>#DIV/0!</v>
      </c>
      <c r="P16" s="132" t="e">
        <f t="shared" si="11"/>
        <v>#DIV/0!</v>
      </c>
      <c r="Q16" s="220" t="s">
        <v>9</v>
      </c>
      <c r="R16" s="207"/>
      <c r="S16" s="187"/>
      <c r="T16" s="186"/>
      <c r="U16" s="131" t="e">
        <f t="shared" si="3"/>
        <v>#DIV/0!</v>
      </c>
      <c r="V16" s="211" t="e">
        <f t="shared" si="12"/>
        <v>#DIV/0!</v>
      </c>
      <c r="W16" s="207"/>
      <c r="X16" s="186"/>
      <c r="Y16" s="186"/>
      <c r="Z16" s="209" t="e">
        <f t="shared" si="4"/>
        <v>#DIV/0!</v>
      </c>
      <c r="AA16" s="210" t="e">
        <f t="shared" si="13"/>
        <v>#DIV/0!</v>
      </c>
      <c r="AB16" s="187"/>
      <c r="AC16" s="187"/>
      <c r="AD16" s="186"/>
      <c r="AE16" s="131" t="e">
        <f t="shared" si="5"/>
        <v>#DIV/0!</v>
      </c>
      <c r="AF16" s="132" t="e">
        <f t="shared" si="14"/>
        <v>#DIV/0!</v>
      </c>
      <c r="AG16" s="220" t="s">
        <v>9</v>
      </c>
      <c r="AH16" s="207"/>
      <c r="AI16" s="187"/>
      <c r="AJ16" s="186"/>
      <c r="AK16" s="131" t="e">
        <f t="shared" si="6"/>
        <v>#DIV/0!</v>
      </c>
      <c r="AL16" s="211" t="e">
        <f t="shared" si="15"/>
        <v>#DIV/0!</v>
      </c>
      <c r="AM16" s="207"/>
      <c r="AN16" s="186"/>
      <c r="AO16" s="186"/>
      <c r="AP16" s="209" t="e">
        <f t="shared" si="7"/>
        <v>#DIV/0!</v>
      </c>
      <c r="AQ16" s="210" t="e">
        <f t="shared" si="16"/>
        <v>#DIV/0!</v>
      </c>
      <c r="AR16" s="187"/>
      <c r="AS16" s="187"/>
      <c r="AT16" s="186"/>
      <c r="AU16" s="131" t="e">
        <f t="shared" si="8"/>
        <v>#DIV/0!</v>
      </c>
      <c r="AV16" s="132" t="e">
        <f t="shared" si="17"/>
        <v>#DIV/0!</v>
      </c>
    </row>
    <row r="17" spans="1:48" ht="15.75">
      <c r="A17" s="220" t="s">
        <v>10</v>
      </c>
      <c r="B17" s="207">
        <v>7.09</v>
      </c>
      <c r="C17" s="187">
        <v>9.53</v>
      </c>
      <c r="D17" s="186">
        <v>9.53</v>
      </c>
      <c r="E17" s="112">
        <f t="shared" si="0"/>
        <v>100</v>
      </c>
      <c r="F17" s="205">
        <f t="shared" si="9"/>
        <v>0</v>
      </c>
      <c r="G17" s="207">
        <v>6.84</v>
      </c>
      <c r="H17" s="186">
        <v>8.42</v>
      </c>
      <c r="I17" s="186">
        <v>8.42</v>
      </c>
      <c r="J17" s="186">
        <f t="shared" si="1"/>
        <v>100</v>
      </c>
      <c r="K17" s="208">
        <f t="shared" si="10"/>
        <v>0</v>
      </c>
      <c r="L17" s="187"/>
      <c r="M17" s="187"/>
      <c r="N17" s="186"/>
      <c r="O17" s="131" t="e">
        <f t="shared" si="2"/>
        <v>#DIV/0!</v>
      </c>
      <c r="P17" s="132" t="e">
        <f t="shared" si="11"/>
        <v>#DIV/0!</v>
      </c>
      <c r="Q17" s="220" t="s">
        <v>10</v>
      </c>
      <c r="R17" s="207"/>
      <c r="S17" s="187"/>
      <c r="T17" s="186"/>
      <c r="U17" s="131" t="e">
        <f t="shared" si="3"/>
        <v>#DIV/0!</v>
      </c>
      <c r="V17" s="211" t="e">
        <f t="shared" si="12"/>
        <v>#DIV/0!</v>
      </c>
      <c r="W17" s="207"/>
      <c r="X17" s="186"/>
      <c r="Y17" s="186"/>
      <c r="Z17" s="209" t="e">
        <f t="shared" si="4"/>
        <v>#DIV/0!</v>
      </c>
      <c r="AA17" s="210" t="e">
        <f t="shared" si="13"/>
        <v>#DIV/0!</v>
      </c>
      <c r="AB17" s="187"/>
      <c r="AC17" s="187"/>
      <c r="AD17" s="186"/>
      <c r="AE17" s="131" t="e">
        <f t="shared" si="5"/>
        <v>#DIV/0!</v>
      </c>
      <c r="AF17" s="132" t="e">
        <f t="shared" si="14"/>
        <v>#DIV/0!</v>
      </c>
      <c r="AG17" s="220" t="s">
        <v>10</v>
      </c>
      <c r="AH17" s="207">
        <v>7.48</v>
      </c>
      <c r="AI17" s="187">
        <v>12.32</v>
      </c>
      <c r="AJ17" s="186">
        <v>12.32</v>
      </c>
      <c r="AK17" s="112">
        <f t="shared" si="6"/>
        <v>100</v>
      </c>
      <c r="AL17" s="205">
        <f t="shared" si="15"/>
        <v>0</v>
      </c>
      <c r="AM17" s="207">
        <v>10</v>
      </c>
      <c r="AN17" s="186">
        <v>12</v>
      </c>
      <c r="AO17" s="186">
        <v>12</v>
      </c>
      <c r="AP17" s="186">
        <f t="shared" si="7"/>
        <v>100</v>
      </c>
      <c r="AQ17" s="208">
        <f t="shared" si="16"/>
        <v>0</v>
      </c>
      <c r="AR17" s="187"/>
      <c r="AS17" s="187"/>
      <c r="AT17" s="186"/>
      <c r="AU17" s="131" t="e">
        <f t="shared" si="8"/>
        <v>#DIV/0!</v>
      </c>
      <c r="AV17" s="132" t="e">
        <f t="shared" si="17"/>
        <v>#DIV/0!</v>
      </c>
    </row>
    <row r="18" spans="1:48" ht="15.75">
      <c r="A18" s="220" t="s">
        <v>11</v>
      </c>
      <c r="B18" s="207">
        <v>7.47</v>
      </c>
      <c r="C18" s="187">
        <v>9.76</v>
      </c>
      <c r="D18" s="186">
        <v>9.76</v>
      </c>
      <c r="E18" s="112">
        <f t="shared" si="0"/>
        <v>100</v>
      </c>
      <c r="F18" s="205">
        <f t="shared" si="9"/>
        <v>0</v>
      </c>
      <c r="G18" s="207">
        <v>6.67</v>
      </c>
      <c r="H18" s="186">
        <v>8.93</v>
      </c>
      <c r="I18" s="186">
        <v>8.93</v>
      </c>
      <c r="J18" s="186">
        <f t="shared" si="1"/>
        <v>100</v>
      </c>
      <c r="K18" s="208">
        <f t="shared" si="10"/>
        <v>0</v>
      </c>
      <c r="L18" s="187"/>
      <c r="M18" s="187"/>
      <c r="N18" s="186"/>
      <c r="O18" s="131" t="e">
        <f t="shared" si="2"/>
        <v>#DIV/0!</v>
      </c>
      <c r="P18" s="132" t="e">
        <f t="shared" si="11"/>
        <v>#DIV/0!</v>
      </c>
      <c r="Q18" s="220" t="s">
        <v>11</v>
      </c>
      <c r="R18" s="207"/>
      <c r="S18" s="187"/>
      <c r="T18" s="186"/>
      <c r="U18" s="131" t="e">
        <f t="shared" si="3"/>
        <v>#DIV/0!</v>
      </c>
      <c r="V18" s="211" t="e">
        <f t="shared" si="12"/>
        <v>#DIV/0!</v>
      </c>
      <c r="W18" s="207">
        <v>8.16</v>
      </c>
      <c r="X18" s="186">
        <v>12.5</v>
      </c>
      <c r="Y18" s="186">
        <v>12.5</v>
      </c>
      <c r="Z18" s="186">
        <f t="shared" si="4"/>
        <v>100</v>
      </c>
      <c r="AA18" s="208">
        <f t="shared" si="13"/>
        <v>0</v>
      </c>
      <c r="AB18" s="187"/>
      <c r="AC18" s="187"/>
      <c r="AD18" s="186"/>
      <c r="AE18" s="131" t="e">
        <f t="shared" si="5"/>
        <v>#DIV/0!</v>
      </c>
      <c r="AF18" s="132" t="e">
        <f t="shared" si="14"/>
        <v>#DIV/0!</v>
      </c>
      <c r="AG18" s="220" t="s">
        <v>11</v>
      </c>
      <c r="AH18" s="207">
        <v>9.6</v>
      </c>
      <c r="AI18" s="187"/>
      <c r="AJ18" s="186"/>
      <c r="AK18" s="131" t="e">
        <f t="shared" si="6"/>
        <v>#DIV/0!</v>
      </c>
      <c r="AL18" s="211" t="e">
        <f t="shared" si="15"/>
        <v>#DIV/0!</v>
      </c>
      <c r="AM18" s="207"/>
      <c r="AN18" s="186"/>
      <c r="AO18" s="186"/>
      <c r="AP18" s="209" t="e">
        <f t="shared" si="7"/>
        <v>#DIV/0!</v>
      </c>
      <c r="AQ18" s="210" t="e">
        <f t="shared" si="16"/>
        <v>#DIV/0!</v>
      </c>
      <c r="AR18" s="187"/>
      <c r="AS18" s="187"/>
      <c r="AT18" s="186"/>
      <c r="AU18" s="131" t="e">
        <f t="shared" si="8"/>
        <v>#DIV/0!</v>
      </c>
      <c r="AV18" s="132" t="e">
        <f t="shared" si="17"/>
        <v>#DIV/0!</v>
      </c>
    </row>
    <row r="19" spans="1:48" ht="15.75">
      <c r="A19" s="220" t="s">
        <v>12</v>
      </c>
      <c r="B19" s="207">
        <v>6.51</v>
      </c>
      <c r="C19" s="187">
        <v>8.9</v>
      </c>
      <c r="D19" s="186">
        <v>8.9</v>
      </c>
      <c r="E19" s="112">
        <f t="shared" si="0"/>
        <v>100</v>
      </c>
      <c r="F19" s="205">
        <f t="shared" si="9"/>
        <v>0</v>
      </c>
      <c r="G19" s="207">
        <v>6.08</v>
      </c>
      <c r="H19" s="186">
        <v>11.12</v>
      </c>
      <c r="I19" s="186">
        <v>11.12</v>
      </c>
      <c r="J19" s="186">
        <f t="shared" si="1"/>
        <v>100</v>
      </c>
      <c r="K19" s="208">
        <f t="shared" si="10"/>
        <v>0</v>
      </c>
      <c r="L19" s="187">
        <v>5.86</v>
      </c>
      <c r="M19" s="187">
        <v>7.74</v>
      </c>
      <c r="N19" s="186">
        <v>7.74</v>
      </c>
      <c r="O19" s="112">
        <f t="shared" si="2"/>
        <v>100</v>
      </c>
      <c r="P19" s="148">
        <f t="shared" si="11"/>
        <v>0</v>
      </c>
      <c r="Q19" s="220" t="s">
        <v>12</v>
      </c>
      <c r="R19" s="207">
        <v>7.87</v>
      </c>
      <c r="S19" s="187">
        <v>11.92</v>
      </c>
      <c r="T19" s="186">
        <v>11.92</v>
      </c>
      <c r="U19" s="112">
        <f t="shared" si="3"/>
        <v>100</v>
      </c>
      <c r="V19" s="205">
        <f t="shared" si="12"/>
        <v>0</v>
      </c>
      <c r="W19" s="207">
        <v>6.73</v>
      </c>
      <c r="X19" s="186">
        <v>12.58</v>
      </c>
      <c r="Y19" s="186">
        <v>12.58</v>
      </c>
      <c r="Z19" s="186">
        <f t="shared" si="4"/>
        <v>100</v>
      </c>
      <c r="AA19" s="208">
        <f t="shared" si="13"/>
        <v>0</v>
      </c>
      <c r="AB19" s="187">
        <v>7.15</v>
      </c>
      <c r="AC19" s="187">
        <v>8.58</v>
      </c>
      <c r="AD19" s="186">
        <v>8.58</v>
      </c>
      <c r="AE19" s="112">
        <f t="shared" si="5"/>
        <v>100</v>
      </c>
      <c r="AF19" s="148">
        <f t="shared" si="14"/>
        <v>0</v>
      </c>
      <c r="AG19" s="220" t="s">
        <v>12</v>
      </c>
      <c r="AH19" s="207"/>
      <c r="AI19" s="187"/>
      <c r="AJ19" s="186"/>
      <c r="AK19" s="131" t="e">
        <f t="shared" si="6"/>
        <v>#DIV/0!</v>
      </c>
      <c r="AL19" s="211" t="e">
        <f t="shared" si="15"/>
        <v>#DIV/0!</v>
      </c>
      <c r="AM19" s="207"/>
      <c r="AN19" s="186"/>
      <c r="AO19" s="186"/>
      <c r="AP19" s="209" t="e">
        <f t="shared" si="7"/>
        <v>#DIV/0!</v>
      </c>
      <c r="AQ19" s="210" t="e">
        <f t="shared" si="16"/>
        <v>#DIV/0!</v>
      </c>
      <c r="AR19" s="187"/>
      <c r="AS19" s="187"/>
      <c r="AT19" s="186"/>
      <c r="AU19" s="131" t="e">
        <f t="shared" si="8"/>
        <v>#DIV/0!</v>
      </c>
      <c r="AV19" s="132" t="e">
        <f t="shared" si="17"/>
        <v>#DIV/0!</v>
      </c>
    </row>
    <row r="20" spans="1:48" ht="15.75">
      <c r="A20" s="220" t="s">
        <v>13</v>
      </c>
      <c r="B20" s="207">
        <v>7.1</v>
      </c>
      <c r="C20" s="187">
        <v>8.1</v>
      </c>
      <c r="D20" s="186">
        <v>8.1</v>
      </c>
      <c r="E20" s="112">
        <f t="shared" si="0"/>
        <v>100</v>
      </c>
      <c r="F20" s="205">
        <f t="shared" si="9"/>
        <v>0</v>
      </c>
      <c r="G20" s="207">
        <v>7.53</v>
      </c>
      <c r="H20" s="186">
        <v>8.6</v>
      </c>
      <c r="I20" s="186">
        <v>9.1</v>
      </c>
      <c r="J20" s="186">
        <f t="shared" si="1"/>
        <v>105.81</v>
      </c>
      <c r="K20" s="208">
        <f t="shared" si="10"/>
        <v>5.81</v>
      </c>
      <c r="L20" s="187"/>
      <c r="M20" s="187"/>
      <c r="N20" s="186"/>
      <c r="O20" s="131" t="e">
        <f t="shared" si="2"/>
        <v>#DIV/0!</v>
      </c>
      <c r="P20" s="132" t="e">
        <f t="shared" si="11"/>
        <v>#DIV/0!</v>
      </c>
      <c r="Q20" s="220" t="s">
        <v>13</v>
      </c>
      <c r="R20" s="207">
        <v>7.69</v>
      </c>
      <c r="S20" s="187">
        <v>8.4</v>
      </c>
      <c r="T20" s="186">
        <v>10.9</v>
      </c>
      <c r="U20" s="112">
        <f t="shared" si="3"/>
        <v>129.76</v>
      </c>
      <c r="V20" s="205">
        <f t="shared" si="12"/>
        <v>29.76</v>
      </c>
      <c r="W20" s="207">
        <v>7.69</v>
      </c>
      <c r="X20" s="186">
        <v>8.4</v>
      </c>
      <c r="Y20" s="186">
        <v>11.5</v>
      </c>
      <c r="Z20" s="186">
        <f t="shared" si="4"/>
        <v>136.9</v>
      </c>
      <c r="AA20" s="208">
        <f t="shared" si="13"/>
        <v>36.9</v>
      </c>
      <c r="AB20" s="187"/>
      <c r="AC20" s="187"/>
      <c r="AD20" s="186"/>
      <c r="AE20" s="131" t="e">
        <f t="shared" si="5"/>
        <v>#DIV/0!</v>
      </c>
      <c r="AF20" s="132" t="e">
        <f t="shared" si="14"/>
        <v>#DIV/0!</v>
      </c>
      <c r="AG20" s="220" t="s">
        <v>13</v>
      </c>
      <c r="AH20" s="207">
        <v>11</v>
      </c>
      <c r="AI20" s="187">
        <v>11</v>
      </c>
      <c r="AJ20" s="186">
        <v>13</v>
      </c>
      <c r="AK20" s="112">
        <f t="shared" si="6"/>
        <v>118.18</v>
      </c>
      <c r="AL20" s="205">
        <f t="shared" si="15"/>
        <v>18.18</v>
      </c>
      <c r="AM20" s="207">
        <v>11</v>
      </c>
      <c r="AN20" s="186">
        <v>11</v>
      </c>
      <c r="AO20" s="186">
        <v>12</v>
      </c>
      <c r="AP20" s="186">
        <f t="shared" si="7"/>
        <v>109.09</v>
      </c>
      <c r="AQ20" s="208">
        <f t="shared" si="16"/>
        <v>9.09</v>
      </c>
      <c r="AR20" s="187"/>
      <c r="AS20" s="187"/>
      <c r="AT20" s="186"/>
      <c r="AU20" s="131" t="e">
        <f t="shared" si="8"/>
        <v>#DIV/0!</v>
      </c>
      <c r="AV20" s="132" t="e">
        <f t="shared" si="17"/>
        <v>#DIV/0!</v>
      </c>
    </row>
    <row r="21" spans="1:48" ht="15.75">
      <c r="A21" s="220" t="s">
        <v>14</v>
      </c>
      <c r="B21" s="207">
        <v>7.1</v>
      </c>
      <c r="C21" s="187">
        <v>10.28</v>
      </c>
      <c r="D21" s="186">
        <v>10.28</v>
      </c>
      <c r="E21" s="112">
        <f t="shared" si="0"/>
        <v>100</v>
      </c>
      <c r="F21" s="205">
        <f t="shared" si="9"/>
        <v>0</v>
      </c>
      <c r="G21" s="207">
        <v>6.89</v>
      </c>
      <c r="H21" s="186">
        <v>10.28</v>
      </c>
      <c r="I21" s="186">
        <v>10.28</v>
      </c>
      <c r="J21" s="186">
        <f t="shared" si="1"/>
        <v>100</v>
      </c>
      <c r="K21" s="208">
        <f t="shared" si="10"/>
        <v>0</v>
      </c>
      <c r="L21" s="187">
        <v>5.07</v>
      </c>
      <c r="M21" s="187">
        <v>8</v>
      </c>
      <c r="N21" s="186">
        <v>8</v>
      </c>
      <c r="O21" s="112">
        <f t="shared" si="2"/>
        <v>100</v>
      </c>
      <c r="P21" s="148">
        <f t="shared" si="11"/>
        <v>0</v>
      </c>
      <c r="Q21" s="220" t="s">
        <v>14</v>
      </c>
      <c r="R21" s="207"/>
      <c r="S21" s="187"/>
      <c r="T21" s="186"/>
      <c r="U21" s="131" t="e">
        <f t="shared" si="3"/>
        <v>#DIV/0!</v>
      </c>
      <c r="V21" s="211" t="e">
        <f t="shared" si="12"/>
        <v>#DIV/0!</v>
      </c>
      <c r="W21" s="207"/>
      <c r="X21" s="186"/>
      <c r="Y21" s="186"/>
      <c r="Z21" s="209" t="e">
        <f t="shared" si="4"/>
        <v>#DIV/0!</v>
      </c>
      <c r="AA21" s="210" t="e">
        <f t="shared" si="13"/>
        <v>#DIV/0!</v>
      </c>
      <c r="AB21" s="187">
        <v>5.7</v>
      </c>
      <c r="AC21" s="187">
        <v>8.57</v>
      </c>
      <c r="AD21" s="186">
        <v>8.57</v>
      </c>
      <c r="AE21" s="112">
        <f t="shared" si="5"/>
        <v>100</v>
      </c>
      <c r="AF21" s="148">
        <f t="shared" si="14"/>
        <v>0</v>
      </c>
      <c r="AG21" s="220" t="s">
        <v>14</v>
      </c>
      <c r="AH21" s="207">
        <v>7.8</v>
      </c>
      <c r="AI21" s="187">
        <v>12.9</v>
      </c>
      <c r="AJ21" s="186">
        <v>12.9</v>
      </c>
      <c r="AK21" s="112">
        <f t="shared" si="6"/>
        <v>100</v>
      </c>
      <c r="AL21" s="205">
        <f t="shared" si="15"/>
        <v>0</v>
      </c>
      <c r="AM21" s="207">
        <v>7.75</v>
      </c>
      <c r="AN21" s="186">
        <v>12.1</v>
      </c>
      <c r="AO21" s="186">
        <v>12.1</v>
      </c>
      <c r="AP21" s="186">
        <f t="shared" si="7"/>
        <v>100</v>
      </c>
      <c r="AQ21" s="208">
        <f t="shared" si="16"/>
        <v>0</v>
      </c>
      <c r="AR21" s="187">
        <v>5.7</v>
      </c>
      <c r="AS21" s="187">
        <v>8.57</v>
      </c>
      <c r="AT21" s="186">
        <v>8.57</v>
      </c>
      <c r="AU21" s="112">
        <f t="shared" si="8"/>
        <v>100</v>
      </c>
      <c r="AV21" s="148">
        <f t="shared" si="17"/>
        <v>0</v>
      </c>
    </row>
    <row r="22" spans="1:48" ht="15.75">
      <c r="A22" s="220" t="s">
        <v>15</v>
      </c>
      <c r="B22" s="207">
        <v>6.67</v>
      </c>
      <c r="C22" s="187">
        <v>8.87</v>
      </c>
      <c r="D22" s="186">
        <v>8.87</v>
      </c>
      <c r="E22" s="112">
        <f t="shared" si="0"/>
        <v>100</v>
      </c>
      <c r="F22" s="205">
        <f t="shared" si="9"/>
        <v>0</v>
      </c>
      <c r="G22" s="207"/>
      <c r="H22" s="186"/>
      <c r="I22" s="186"/>
      <c r="J22" s="209" t="e">
        <f t="shared" si="1"/>
        <v>#DIV/0!</v>
      </c>
      <c r="K22" s="210" t="e">
        <f t="shared" si="10"/>
        <v>#DIV/0!</v>
      </c>
      <c r="L22" s="187"/>
      <c r="M22" s="187"/>
      <c r="N22" s="186"/>
      <c r="O22" s="131" t="e">
        <f t="shared" si="2"/>
        <v>#DIV/0!</v>
      </c>
      <c r="P22" s="132" t="e">
        <f t="shared" si="11"/>
        <v>#DIV/0!</v>
      </c>
      <c r="Q22" s="220" t="s">
        <v>15</v>
      </c>
      <c r="R22" s="207"/>
      <c r="S22" s="187"/>
      <c r="T22" s="186"/>
      <c r="U22" s="131" t="e">
        <f t="shared" si="3"/>
        <v>#DIV/0!</v>
      </c>
      <c r="V22" s="211" t="e">
        <f t="shared" si="12"/>
        <v>#DIV/0!</v>
      </c>
      <c r="W22" s="207"/>
      <c r="X22" s="186"/>
      <c r="Y22" s="186"/>
      <c r="Z22" s="209" t="e">
        <f t="shared" si="4"/>
        <v>#DIV/0!</v>
      </c>
      <c r="AA22" s="210" t="e">
        <f t="shared" si="13"/>
        <v>#DIV/0!</v>
      </c>
      <c r="AB22" s="187"/>
      <c r="AC22" s="187"/>
      <c r="AD22" s="186"/>
      <c r="AE22" s="131" t="e">
        <f t="shared" si="5"/>
        <v>#DIV/0!</v>
      </c>
      <c r="AF22" s="132" t="e">
        <f t="shared" si="14"/>
        <v>#DIV/0!</v>
      </c>
      <c r="AG22" s="220" t="s">
        <v>15</v>
      </c>
      <c r="AH22" s="207"/>
      <c r="AI22" s="187"/>
      <c r="AJ22" s="186"/>
      <c r="AK22" s="131" t="e">
        <f t="shared" si="6"/>
        <v>#DIV/0!</v>
      </c>
      <c r="AL22" s="211" t="e">
        <f t="shared" si="15"/>
        <v>#DIV/0!</v>
      </c>
      <c r="AM22" s="207"/>
      <c r="AN22" s="186"/>
      <c r="AO22" s="186"/>
      <c r="AP22" s="209" t="e">
        <f t="shared" si="7"/>
        <v>#DIV/0!</v>
      </c>
      <c r="AQ22" s="210" t="e">
        <f t="shared" si="16"/>
        <v>#DIV/0!</v>
      </c>
      <c r="AR22" s="187"/>
      <c r="AS22" s="187"/>
      <c r="AT22" s="186"/>
      <c r="AU22" s="131" t="e">
        <f t="shared" si="8"/>
        <v>#DIV/0!</v>
      </c>
      <c r="AV22" s="132" t="e">
        <f t="shared" si="17"/>
        <v>#DIV/0!</v>
      </c>
    </row>
    <row r="23" spans="1:48" ht="15.75">
      <c r="A23" s="220" t="s">
        <v>16</v>
      </c>
      <c r="B23" s="207">
        <v>6.2</v>
      </c>
      <c r="C23" s="187">
        <v>9.94</v>
      </c>
      <c r="D23" s="186">
        <v>9.94</v>
      </c>
      <c r="E23" s="112">
        <f t="shared" si="0"/>
        <v>100</v>
      </c>
      <c r="F23" s="205">
        <f t="shared" si="9"/>
        <v>0</v>
      </c>
      <c r="G23" s="207"/>
      <c r="H23" s="186"/>
      <c r="I23" s="186"/>
      <c r="J23" s="209" t="e">
        <f t="shared" si="1"/>
        <v>#DIV/0!</v>
      </c>
      <c r="K23" s="210" t="e">
        <f t="shared" si="10"/>
        <v>#DIV/0!</v>
      </c>
      <c r="L23" s="187"/>
      <c r="M23" s="187"/>
      <c r="N23" s="186"/>
      <c r="O23" s="131" t="e">
        <f t="shared" si="2"/>
        <v>#DIV/0!</v>
      </c>
      <c r="P23" s="132" t="e">
        <f t="shared" si="11"/>
        <v>#DIV/0!</v>
      </c>
      <c r="Q23" s="220" t="s">
        <v>16</v>
      </c>
      <c r="R23" s="207"/>
      <c r="S23" s="187"/>
      <c r="T23" s="186"/>
      <c r="U23" s="131" t="e">
        <f t="shared" si="3"/>
        <v>#DIV/0!</v>
      </c>
      <c r="V23" s="211" t="e">
        <f t="shared" si="12"/>
        <v>#DIV/0!</v>
      </c>
      <c r="W23" s="207"/>
      <c r="X23" s="186"/>
      <c r="Y23" s="186"/>
      <c r="Z23" s="209" t="e">
        <f t="shared" si="4"/>
        <v>#DIV/0!</v>
      </c>
      <c r="AA23" s="210" t="e">
        <f t="shared" si="13"/>
        <v>#DIV/0!</v>
      </c>
      <c r="AB23" s="187"/>
      <c r="AC23" s="187"/>
      <c r="AD23" s="186"/>
      <c r="AE23" s="131" t="e">
        <f t="shared" si="5"/>
        <v>#DIV/0!</v>
      </c>
      <c r="AF23" s="132" t="e">
        <f t="shared" si="14"/>
        <v>#DIV/0!</v>
      </c>
      <c r="AG23" s="220" t="s">
        <v>16</v>
      </c>
      <c r="AH23" s="207">
        <v>8.07</v>
      </c>
      <c r="AI23" s="187">
        <v>11.33</v>
      </c>
      <c r="AJ23" s="186">
        <v>11.33</v>
      </c>
      <c r="AK23" s="112">
        <f t="shared" si="6"/>
        <v>100</v>
      </c>
      <c r="AL23" s="205">
        <f t="shared" si="15"/>
        <v>0</v>
      </c>
      <c r="AM23" s="207"/>
      <c r="AN23" s="186"/>
      <c r="AO23" s="186"/>
      <c r="AP23" s="209" t="e">
        <f t="shared" si="7"/>
        <v>#DIV/0!</v>
      </c>
      <c r="AQ23" s="210" t="e">
        <f t="shared" si="16"/>
        <v>#DIV/0!</v>
      </c>
      <c r="AR23" s="187"/>
      <c r="AS23" s="187"/>
      <c r="AT23" s="186"/>
      <c r="AU23" s="131" t="e">
        <f t="shared" si="8"/>
        <v>#DIV/0!</v>
      </c>
      <c r="AV23" s="132" t="e">
        <f t="shared" si="17"/>
        <v>#DIV/0!</v>
      </c>
    </row>
    <row r="24" spans="1:48" ht="15.75">
      <c r="A24" s="220" t="s">
        <v>17</v>
      </c>
      <c r="B24" s="207"/>
      <c r="C24" s="187"/>
      <c r="D24" s="186"/>
      <c r="E24" s="131" t="e">
        <f t="shared" si="0"/>
        <v>#DIV/0!</v>
      </c>
      <c r="F24" s="211" t="e">
        <f t="shared" si="9"/>
        <v>#DIV/0!</v>
      </c>
      <c r="G24" s="207"/>
      <c r="H24" s="186"/>
      <c r="I24" s="186"/>
      <c r="J24" s="209" t="e">
        <f t="shared" si="1"/>
        <v>#DIV/0!</v>
      </c>
      <c r="K24" s="210" t="e">
        <f t="shared" si="10"/>
        <v>#DIV/0!</v>
      </c>
      <c r="L24" s="187"/>
      <c r="M24" s="187"/>
      <c r="N24" s="186"/>
      <c r="O24" s="131" t="e">
        <f t="shared" si="2"/>
        <v>#DIV/0!</v>
      </c>
      <c r="P24" s="132" t="e">
        <f t="shared" si="11"/>
        <v>#DIV/0!</v>
      </c>
      <c r="Q24" s="220" t="s">
        <v>17</v>
      </c>
      <c r="R24" s="207"/>
      <c r="S24" s="187"/>
      <c r="T24" s="186"/>
      <c r="U24" s="131" t="e">
        <f t="shared" si="3"/>
        <v>#DIV/0!</v>
      </c>
      <c r="V24" s="211" t="e">
        <f t="shared" si="12"/>
        <v>#DIV/0!</v>
      </c>
      <c r="W24" s="207"/>
      <c r="X24" s="186"/>
      <c r="Y24" s="186"/>
      <c r="Z24" s="209" t="e">
        <f t="shared" si="4"/>
        <v>#DIV/0!</v>
      </c>
      <c r="AA24" s="210" t="e">
        <f t="shared" si="13"/>
        <v>#DIV/0!</v>
      </c>
      <c r="AB24" s="187"/>
      <c r="AC24" s="187"/>
      <c r="AD24" s="186"/>
      <c r="AE24" s="131" t="e">
        <f t="shared" si="5"/>
        <v>#DIV/0!</v>
      </c>
      <c r="AF24" s="132" t="e">
        <f t="shared" si="14"/>
        <v>#DIV/0!</v>
      </c>
      <c r="AG24" s="220" t="s">
        <v>17</v>
      </c>
      <c r="AH24" s="207"/>
      <c r="AI24" s="187"/>
      <c r="AJ24" s="186"/>
      <c r="AK24" s="131" t="e">
        <f t="shared" si="6"/>
        <v>#DIV/0!</v>
      </c>
      <c r="AL24" s="211" t="e">
        <f t="shared" si="15"/>
        <v>#DIV/0!</v>
      </c>
      <c r="AM24" s="207"/>
      <c r="AN24" s="186"/>
      <c r="AO24" s="186"/>
      <c r="AP24" s="209" t="e">
        <f t="shared" si="7"/>
        <v>#DIV/0!</v>
      </c>
      <c r="AQ24" s="210" t="e">
        <f t="shared" si="16"/>
        <v>#DIV/0!</v>
      </c>
      <c r="AR24" s="187"/>
      <c r="AS24" s="187"/>
      <c r="AT24" s="186"/>
      <c r="AU24" s="131" t="e">
        <f t="shared" si="8"/>
        <v>#DIV/0!</v>
      </c>
      <c r="AV24" s="132" t="e">
        <f t="shared" si="17"/>
        <v>#DIV/0!</v>
      </c>
    </row>
    <row r="25" spans="1:48" ht="15.75">
      <c r="A25" s="220" t="s">
        <v>18</v>
      </c>
      <c r="B25" s="207">
        <v>6.66</v>
      </c>
      <c r="C25" s="187">
        <v>9</v>
      </c>
      <c r="D25" s="186">
        <v>9</v>
      </c>
      <c r="E25" s="112">
        <f t="shared" si="0"/>
        <v>100</v>
      </c>
      <c r="F25" s="205">
        <f t="shared" si="9"/>
        <v>0</v>
      </c>
      <c r="G25" s="207">
        <v>6.66</v>
      </c>
      <c r="H25" s="186">
        <v>9</v>
      </c>
      <c r="I25" s="186">
        <v>9</v>
      </c>
      <c r="J25" s="186">
        <f t="shared" si="1"/>
        <v>100</v>
      </c>
      <c r="K25" s="208">
        <f t="shared" si="10"/>
        <v>0</v>
      </c>
      <c r="L25" s="187">
        <v>6.28</v>
      </c>
      <c r="M25" s="187">
        <v>8.92</v>
      </c>
      <c r="N25" s="186">
        <v>8.92</v>
      </c>
      <c r="O25" s="112">
        <f t="shared" si="2"/>
        <v>100</v>
      </c>
      <c r="P25" s="148">
        <f t="shared" si="11"/>
        <v>0</v>
      </c>
      <c r="Q25" s="220" t="s">
        <v>18</v>
      </c>
      <c r="R25" s="207"/>
      <c r="S25" s="187"/>
      <c r="T25" s="186"/>
      <c r="U25" s="131" t="e">
        <f t="shared" si="3"/>
        <v>#DIV/0!</v>
      </c>
      <c r="V25" s="211" t="e">
        <f t="shared" si="12"/>
        <v>#DIV/0!</v>
      </c>
      <c r="W25" s="207"/>
      <c r="X25" s="186"/>
      <c r="Y25" s="186"/>
      <c r="Z25" s="209" t="e">
        <f t="shared" si="4"/>
        <v>#DIV/0!</v>
      </c>
      <c r="AA25" s="210" t="e">
        <f t="shared" si="13"/>
        <v>#DIV/0!</v>
      </c>
      <c r="AB25" s="187">
        <v>6.66</v>
      </c>
      <c r="AC25" s="187">
        <v>9.16</v>
      </c>
      <c r="AD25" s="186">
        <v>9.16</v>
      </c>
      <c r="AE25" s="112">
        <f t="shared" si="5"/>
        <v>100</v>
      </c>
      <c r="AF25" s="148">
        <f t="shared" si="14"/>
        <v>0</v>
      </c>
      <c r="AG25" s="220" t="s">
        <v>18</v>
      </c>
      <c r="AH25" s="207">
        <v>6.66</v>
      </c>
      <c r="AI25" s="187">
        <v>9</v>
      </c>
      <c r="AJ25" s="186">
        <v>9</v>
      </c>
      <c r="AK25" s="112">
        <f t="shared" si="6"/>
        <v>100</v>
      </c>
      <c r="AL25" s="205">
        <f t="shared" si="15"/>
        <v>0</v>
      </c>
      <c r="AM25" s="207"/>
      <c r="AN25" s="186"/>
      <c r="AO25" s="186"/>
      <c r="AP25" s="209" t="e">
        <f t="shared" si="7"/>
        <v>#DIV/0!</v>
      </c>
      <c r="AQ25" s="210" t="e">
        <f t="shared" si="16"/>
        <v>#DIV/0!</v>
      </c>
      <c r="AR25" s="187">
        <v>6.25</v>
      </c>
      <c r="AS25" s="187">
        <v>10.83</v>
      </c>
      <c r="AT25" s="186">
        <v>10.83</v>
      </c>
      <c r="AU25" s="112">
        <f t="shared" si="8"/>
        <v>100</v>
      </c>
      <c r="AV25" s="148">
        <f t="shared" si="17"/>
        <v>0</v>
      </c>
    </row>
    <row r="26" spans="1:48" ht="15.75">
      <c r="A26" s="220" t="s">
        <v>19</v>
      </c>
      <c r="B26" s="207">
        <v>6.88</v>
      </c>
      <c r="C26" s="187">
        <v>7.39</v>
      </c>
      <c r="D26" s="186">
        <v>7.39</v>
      </c>
      <c r="E26" s="112">
        <f t="shared" si="0"/>
        <v>100</v>
      </c>
      <c r="F26" s="205">
        <f t="shared" si="9"/>
        <v>0</v>
      </c>
      <c r="G26" s="207">
        <v>6.88</v>
      </c>
      <c r="H26" s="186">
        <v>7.44</v>
      </c>
      <c r="I26" s="186">
        <v>7.44</v>
      </c>
      <c r="J26" s="186">
        <f t="shared" si="1"/>
        <v>100</v>
      </c>
      <c r="K26" s="208">
        <f t="shared" si="10"/>
        <v>0</v>
      </c>
      <c r="L26" s="187"/>
      <c r="M26" s="187"/>
      <c r="N26" s="186"/>
      <c r="O26" s="131" t="e">
        <f t="shared" si="2"/>
        <v>#DIV/0!</v>
      </c>
      <c r="P26" s="132" t="e">
        <f t="shared" si="11"/>
        <v>#DIV/0!</v>
      </c>
      <c r="Q26" s="220" t="s">
        <v>19</v>
      </c>
      <c r="R26" s="207"/>
      <c r="S26" s="187"/>
      <c r="T26" s="186"/>
      <c r="U26" s="131" t="e">
        <f t="shared" si="3"/>
        <v>#DIV/0!</v>
      </c>
      <c r="V26" s="211" t="e">
        <f t="shared" si="12"/>
        <v>#DIV/0!</v>
      </c>
      <c r="W26" s="207"/>
      <c r="X26" s="186"/>
      <c r="Y26" s="186"/>
      <c r="Z26" s="209" t="e">
        <f t="shared" si="4"/>
        <v>#DIV/0!</v>
      </c>
      <c r="AA26" s="210" t="e">
        <f t="shared" si="13"/>
        <v>#DIV/0!</v>
      </c>
      <c r="AB26" s="187"/>
      <c r="AC26" s="187"/>
      <c r="AD26" s="186"/>
      <c r="AE26" s="131" t="e">
        <f t="shared" si="5"/>
        <v>#DIV/0!</v>
      </c>
      <c r="AF26" s="132" t="e">
        <f t="shared" si="14"/>
        <v>#DIV/0!</v>
      </c>
      <c r="AG26" s="220" t="s">
        <v>19</v>
      </c>
      <c r="AH26" s="207">
        <v>8.45</v>
      </c>
      <c r="AI26" s="187">
        <v>10.29</v>
      </c>
      <c r="AJ26" s="186">
        <v>10.29</v>
      </c>
      <c r="AK26" s="112">
        <f t="shared" si="6"/>
        <v>100</v>
      </c>
      <c r="AL26" s="205">
        <f t="shared" si="15"/>
        <v>0</v>
      </c>
      <c r="AM26" s="207">
        <v>8.46</v>
      </c>
      <c r="AN26" s="186">
        <v>10.37</v>
      </c>
      <c r="AO26" s="186">
        <v>10.37</v>
      </c>
      <c r="AP26" s="186">
        <f t="shared" si="7"/>
        <v>100</v>
      </c>
      <c r="AQ26" s="208">
        <f t="shared" si="16"/>
        <v>0</v>
      </c>
      <c r="AR26" s="187"/>
      <c r="AS26" s="187"/>
      <c r="AT26" s="186"/>
      <c r="AU26" s="131" t="e">
        <f t="shared" si="8"/>
        <v>#DIV/0!</v>
      </c>
      <c r="AV26" s="132" t="e">
        <f t="shared" si="17"/>
        <v>#DIV/0!</v>
      </c>
    </row>
    <row r="27" spans="1:48" ht="15.75">
      <c r="A27" s="220" t="s">
        <v>20</v>
      </c>
      <c r="B27" s="207">
        <v>6.51</v>
      </c>
      <c r="C27" s="187">
        <v>8.46</v>
      </c>
      <c r="D27" s="186">
        <v>8.46</v>
      </c>
      <c r="E27" s="112">
        <f t="shared" si="0"/>
        <v>100</v>
      </c>
      <c r="F27" s="205">
        <f t="shared" si="9"/>
        <v>0</v>
      </c>
      <c r="G27" s="207"/>
      <c r="H27" s="186"/>
      <c r="I27" s="186"/>
      <c r="J27" s="209" t="e">
        <f t="shared" si="1"/>
        <v>#DIV/0!</v>
      </c>
      <c r="K27" s="210" t="e">
        <f t="shared" si="10"/>
        <v>#DIV/0!</v>
      </c>
      <c r="L27" s="187"/>
      <c r="M27" s="187"/>
      <c r="N27" s="186"/>
      <c r="O27" s="131" t="e">
        <f t="shared" si="2"/>
        <v>#DIV/0!</v>
      </c>
      <c r="P27" s="132" t="e">
        <f t="shared" si="11"/>
        <v>#DIV/0!</v>
      </c>
      <c r="Q27" s="220" t="s">
        <v>20</v>
      </c>
      <c r="R27" s="207">
        <v>7.08</v>
      </c>
      <c r="S27" s="187">
        <v>10</v>
      </c>
      <c r="T27" s="186">
        <v>10</v>
      </c>
      <c r="U27" s="112">
        <f t="shared" si="3"/>
        <v>100</v>
      </c>
      <c r="V27" s="205">
        <f t="shared" si="12"/>
        <v>0</v>
      </c>
      <c r="W27" s="207"/>
      <c r="X27" s="186"/>
      <c r="Y27" s="186"/>
      <c r="Z27" s="209" t="e">
        <f t="shared" si="4"/>
        <v>#DIV/0!</v>
      </c>
      <c r="AA27" s="210" t="e">
        <f t="shared" si="13"/>
        <v>#DIV/0!</v>
      </c>
      <c r="AB27" s="187"/>
      <c r="AC27" s="187"/>
      <c r="AD27" s="186"/>
      <c r="AE27" s="131" t="e">
        <f t="shared" si="5"/>
        <v>#DIV/0!</v>
      </c>
      <c r="AF27" s="132" t="e">
        <f t="shared" si="14"/>
        <v>#DIV/0!</v>
      </c>
      <c r="AG27" s="220" t="s">
        <v>20</v>
      </c>
      <c r="AH27" s="207">
        <v>7.84</v>
      </c>
      <c r="AI27" s="187">
        <v>9.37</v>
      </c>
      <c r="AJ27" s="186">
        <v>9.37</v>
      </c>
      <c r="AK27" s="112">
        <f t="shared" si="6"/>
        <v>100</v>
      </c>
      <c r="AL27" s="205">
        <f t="shared" si="15"/>
        <v>0</v>
      </c>
      <c r="AM27" s="207"/>
      <c r="AN27" s="186"/>
      <c r="AO27" s="186"/>
      <c r="AP27" s="209" t="e">
        <f t="shared" si="7"/>
        <v>#DIV/0!</v>
      </c>
      <c r="AQ27" s="210" t="e">
        <f t="shared" si="16"/>
        <v>#DIV/0!</v>
      </c>
      <c r="AR27" s="187"/>
      <c r="AS27" s="187"/>
      <c r="AT27" s="186"/>
      <c r="AU27" s="131" t="e">
        <f t="shared" si="8"/>
        <v>#DIV/0!</v>
      </c>
      <c r="AV27" s="132" t="e">
        <f t="shared" si="17"/>
        <v>#DIV/0!</v>
      </c>
    </row>
    <row r="28" spans="1:48" ht="15.75">
      <c r="A28" s="220" t="s">
        <v>21</v>
      </c>
      <c r="B28" s="207">
        <v>6.8</v>
      </c>
      <c r="C28" s="187">
        <v>9.28</v>
      </c>
      <c r="D28" s="186">
        <v>9.28</v>
      </c>
      <c r="E28" s="112">
        <f t="shared" si="0"/>
        <v>100</v>
      </c>
      <c r="F28" s="205">
        <f t="shared" si="9"/>
        <v>0</v>
      </c>
      <c r="G28" s="207">
        <v>6.8</v>
      </c>
      <c r="H28" s="186">
        <v>8.57</v>
      </c>
      <c r="I28" s="186">
        <v>8.57</v>
      </c>
      <c r="J28" s="186">
        <f t="shared" si="1"/>
        <v>100</v>
      </c>
      <c r="K28" s="208">
        <f t="shared" si="10"/>
        <v>0</v>
      </c>
      <c r="L28" s="187">
        <v>6.8</v>
      </c>
      <c r="M28" s="187">
        <v>9.28</v>
      </c>
      <c r="N28" s="186">
        <v>9.28</v>
      </c>
      <c r="O28" s="112">
        <f t="shared" si="2"/>
        <v>100</v>
      </c>
      <c r="P28" s="148">
        <f t="shared" si="11"/>
        <v>0</v>
      </c>
      <c r="Q28" s="220" t="s">
        <v>21</v>
      </c>
      <c r="R28" s="207"/>
      <c r="S28" s="187"/>
      <c r="T28" s="186"/>
      <c r="U28" s="131" t="e">
        <f t="shared" si="3"/>
        <v>#DIV/0!</v>
      </c>
      <c r="V28" s="211" t="e">
        <f t="shared" si="12"/>
        <v>#DIV/0!</v>
      </c>
      <c r="W28" s="207"/>
      <c r="X28" s="186">
        <v>10</v>
      </c>
      <c r="Y28" s="186">
        <v>10</v>
      </c>
      <c r="Z28" s="186">
        <f t="shared" si="4"/>
        <v>100</v>
      </c>
      <c r="AA28" s="208">
        <f t="shared" si="13"/>
        <v>0</v>
      </c>
      <c r="AB28" s="187"/>
      <c r="AC28" s="187"/>
      <c r="AD28" s="186"/>
      <c r="AE28" s="131" t="e">
        <f t="shared" si="5"/>
        <v>#DIV/0!</v>
      </c>
      <c r="AF28" s="132" t="e">
        <f t="shared" si="14"/>
        <v>#DIV/0!</v>
      </c>
      <c r="AG28" s="220" t="s">
        <v>21</v>
      </c>
      <c r="AH28" s="207">
        <v>8.2</v>
      </c>
      <c r="AI28" s="187">
        <v>13</v>
      </c>
      <c r="AJ28" s="186">
        <v>13</v>
      </c>
      <c r="AK28" s="112">
        <f t="shared" si="6"/>
        <v>100</v>
      </c>
      <c r="AL28" s="205">
        <f t="shared" si="15"/>
        <v>0</v>
      </c>
      <c r="AM28" s="207">
        <v>8.2</v>
      </c>
      <c r="AN28" s="186">
        <v>13</v>
      </c>
      <c r="AO28" s="186">
        <v>13</v>
      </c>
      <c r="AP28" s="186">
        <f t="shared" si="7"/>
        <v>100</v>
      </c>
      <c r="AQ28" s="208">
        <f t="shared" si="16"/>
        <v>0</v>
      </c>
      <c r="AR28" s="187">
        <v>8.2</v>
      </c>
      <c r="AS28" s="187">
        <v>13</v>
      </c>
      <c r="AT28" s="186">
        <v>13</v>
      </c>
      <c r="AU28" s="112">
        <f t="shared" si="8"/>
        <v>100</v>
      </c>
      <c r="AV28" s="148">
        <f t="shared" si="17"/>
        <v>0</v>
      </c>
    </row>
    <row r="29" spans="1:48" ht="15.75">
      <c r="A29" s="220" t="s">
        <v>22</v>
      </c>
      <c r="B29" s="207">
        <v>6.89</v>
      </c>
      <c r="C29" s="187">
        <v>10.34</v>
      </c>
      <c r="D29" s="186">
        <v>9.17</v>
      </c>
      <c r="E29" s="112">
        <f t="shared" si="0"/>
        <v>88.68</v>
      </c>
      <c r="F29" s="205">
        <f t="shared" si="9"/>
        <v>-11.32</v>
      </c>
      <c r="G29" s="207">
        <v>6.4</v>
      </c>
      <c r="H29" s="186">
        <v>8.67</v>
      </c>
      <c r="I29" s="186">
        <v>8.67</v>
      </c>
      <c r="J29" s="186">
        <f t="shared" si="1"/>
        <v>100</v>
      </c>
      <c r="K29" s="208">
        <f t="shared" si="10"/>
        <v>0</v>
      </c>
      <c r="L29" s="187"/>
      <c r="M29" s="187"/>
      <c r="N29" s="186"/>
      <c r="O29" s="131" t="e">
        <f t="shared" si="2"/>
        <v>#DIV/0!</v>
      </c>
      <c r="P29" s="132" t="e">
        <f t="shared" si="11"/>
        <v>#DIV/0!</v>
      </c>
      <c r="Q29" s="220" t="s">
        <v>22</v>
      </c>
      <c r="R29" s="207"/>
      <c r="S29" s="187"/>
      <c r="T29" s="186"/>
      <c r="U29" s="131" t="e">
        <f t="shared" si="3"/>
        <v>#DIV/0!</v>
      </c>
      <c r="V29" s="211" t="e">
        <f t="shared" si="12"/>
        <v>#DIV/0!</v>
      </c>
      <c r="W29" s="207"/>
      <c r="X29" s="186"/>
      <c r="Y29" s="186"/>
      <c r="Z29" s="209" t="e">
        <f t="shared" si="4"/>
        <v>#DIV/0!</v>
      </c>
      <c r="AA29" s="210" t="e">
        <f t="shared" si="13"/>
        <v>#DIV/0!</v>
      </c>
      <c r="AB29" s="187"/>
      <c r="AC29" s="187"/>
      <c r="AD29" s="186"/>
      <c r="AE29" s="131" t="e">
        <f t="shared" si="5"/>
        <v>#DIV/0!</v>
      </c>
      <c r="AF29" s="132" t="e">
        <f t="shared" si="14"/>
        <v>#DIV/0!</v>
      </c>
      <c r="AG29" s="220" t="s">
        <v>22</v>
      </c>
      <c r="AH29" s="207"/>
      <c r="AI29" s="187">
        <v>10.17</v>
      </c>
      <c r="AJ29" s="186">
        <v>8.94</v>
      </c>
      <c r="AK29" s="112">
        <f t="shared" si="6"/>
        <v>87.91</v>
      </c>
      <c r="AL29" s="205">
        <f t="shared" si="15"/>
        <v>-12.09</v>
      </c>
      <c r="AM29" s="207"/>
      <c r="AN29" s="186">
        <v>12.75</v>
      </c>
      <c r="AO29" s="186">
        <v>12.75</v>
      </c>
      <c r="AP29" s="186">
        <f t="shared" si="7"/>
        <v>100</v>
      </c>
      <c r="AQ29" s="208">
        <f t="shared" si="16"/>
        <v>0</v>
      </c>
      <c r="AR29" s="187"/>
      <c r="AS29" s="187"/>
      <c r="AT29" s="186"/>
      <c r="AU29" s="131" t="e">
        <f t="shared" si="8"/>
        <v>#DIV/0!</v>
      </c>
      <c r="AV29" s="132" t="e">
        <f t="shared" si="17"/>
        <v>#DIV/0!</v>
      </c>
    </row>
    <row r="30" spans="1:48" ht="15.75">
      <c r="A30" s="221" t="s">
        <v>23</v>
      </c>
      <c r="B30" s="207">
        <v>6.6</v>
      </c>
      <c r="C30" s="187">
        <v>9.15</v>
      </c>
      <c r="D30" s="186">
        <v>9.72</v>
      </c>
      <c r="E30" s="112">
        <f t="shared" si="0"/>
        <v>106.23</v>
      </c>
      <c r="F30" s="205">
        <f t="shared" si="9"/>
        <v>6.23</v>
      </c>
      <c r="G30" s="207"/>
      <c r="H30" s="186"/>
      <c r="I30" s="186"/>
      <c r="J30" s="209" t="e">
        <f t="shared" si="1"/>
        <v>#DIV/0!</v>
      </c>
      <c r="K30" s="210" t="e">
        <f t="shared" si="10"/>
        <v>#DIV/0!</v>
      </c>
      <c r="L30" s="187"/>
      <c r="M30" s="187"/>
      <c r="N30" s="186"/>
      <c r="O30" s="131" t="e">
        <f t="shared" si="2"/>
        <v>#DIV/0!</v>
      </c>
      <c r="P30" s="132" t="e">
        <f t="shared" si="11"/>
        <v>#DIV/0!</v>
      </c>
      <c r="Q30" s="221" t="s">
        <v>23</v>
      </c>
      <c r="R30" s="207"/>
      <c r="S30" s="187">
        <v>10.15</v>
      </c>
      <c r="T30" s="186">
        <v>10.15</v>
      </c>
      <c r="U30" s="112">
        <f t="shared" si="3"/>
        <v>100</v>
      </c>
      <c r="V30" s="205">
        <f t="shared" si="12"/>
        <v>0</v>
      </c>
      <c r="W30" s="207"/>
      <c r="X30" s="186"/>
      <c r="Y30" s="186"/>
      <c r="Z30" s="209" t="e">
        <f t="shared" si="4"/>
        <v>#DIV/0!</v>
      </c>
      <c r="AA30" s="210" t="e">
        <f t="shared" si="13"/>
        <v>#DIV/0!</v>
      </c>
      <c r="AB30" s="187"/>
      <c r="AC30" s="187"/>
      <c r="AD30" s="186"/>
      <c r="AE30" s="131" t="e">
        <f t="shared" si="5"/>
        <v>#DIV/0!</v>
      </c>
      <c r="AF30" s="132" t="e">
        <f t="shared" si="14"/>
        <v>#DIV/0!</v>
      </c>
      <c r="AG30" s="221" t="s">
        <v>23</v>
      </c>
      <c r="AH30" s="207">
        <v>10</v>
      </c>
      <c r="AI30" s="187">
        <v>14.1</v>
      </c>
      <c r="AJ30" s="186">
        <v>14.1</v>
      </c>
      <c r="AK30" s="112">
        <f t="shared" si="6"/>
        <v>100</v>
      </c>
      <c r="AL30" s="205">
        <f t="shared" si="15"/>
        <v>0</v>
      </c>
      <c r="AM30" s="207"/>
      <c r="AN30" s="186"/>
      <c r="AO30" s="186"/>
      <c r="AP30" s="209" t="e">
        <f t="shared" si="7"/>
        <v>#DIV/0!</v>
      </c>
      <c r="AQ30" s="210" t="e">
        <f t="shared" si="16"/>
        <v>#DIV/0!</v>
      </c>
      <c r="AR30" s="187"/>
      <c r="AS30" s="187"/>
      <c r="AT30" s="186"/>
      <c r="AU30" s="131" t="e">
        <f t="shared" si="8"/>
        <v>#DIV/0!</v>
      </c>
      <c r="AV30" s="132" t="e">
        <f t="shared" si="17"/>
        <v>#DIV/0!</v>
      </c>
    </row>
    <row r="31" spans="1:48" ht="15.75">
      <c r="A31" s="220" t="s">
        <v>24</v>
      </c>
      <c r="B31" s="207">
        <v>6.49</v>
      </c>
      <c r="C31" s="187">
        <v>8.27</v>
      </c>
      <c r="D31" s="186">
        <v>8.27</v>
      </c>
      <c r="E31" s="112">
        <f t="shared" si="0"/>
        <v>100</v>
      </c>
      <c r="F31" s="205">
        <f t="shared" si="9"/>
        <v>0</v>
      </c>
      <c r="G31" s="207"/>
      <c r="H31" s="186"/>
      <c r="I31" s="186"/>
      <c r="J31" s="209" t="e">
        <f t="shared" si="1"/>
        <v>#DIV/0!</v>
      </c>
      <c r="K31" s="210" t="e">
        <f t="shared" si="10"/>
        <v>#DIV/0!</v>
      </c>
      <c r="L31" s="187"/>
      <c r="M31" s="187"/>
      <c r="N31" s="186"/>
      <c r="O31" s="131" t="e">
        <f t="shared" si="2"/>
        <v>#DIV/0!</v>
      </c>
      <c r="P31" s="132" t="e">
        <f t="shared" si="11"/>
        <v>#DIV/0!</v>
      </c>
      <c r="Q31" s="220" t="s">
        <v>24</v>
      </c>
      <c r="R31" s="207">
        <v>7.46</v>
      </c>
      <c r="S31" s="187">
        <v>11.08</v>
      </c>
      <c r="T31" s="186">
        <v>11.08</v>
      </c>
      <c r="U31" s="112">
        <f t="shared" si="3"/>
        <v>100</v>
      </c>
      <c r="V31" s="205">
        <f t="shared" si="12"/>
        <v>0</v>
      </c>
      <c r="W31" s="207"/>
      <c r="X31" s="186"/>
      <c r="Y31" s="186"/>
      <c r="Z31" s="209" t="e">
        <f t="shared" si="4"/>
        <v>#DIV/0!</v>
      </c>
      <c r="AA31" s="210" t="e">
        <f t="shared" si="13"/>
        <v>#DIV/0!</v>
      </c>
      <c r="AB31" s="187"/>
      <c r="AC31" s="187"/>
      <c r="AD31" s="186"/>
      <c r="AE31" s="131" t="e">
        <f t="shared" si="5"/>
        <v>#DIV/0!</v>
      </c>
      <c r="AF31" s="132" t="e">
        <f t="shared" si="14"/>
        <v>#DIV/0!</v>
      </c>
      <c r="AG31" s="220" t="s">
        <v>24</v>
      </c>
      <c r="AH31" s="207"/>
      <c r="AI31" s="187"/>
      <c r="AJ31" s="186"/>
      <c r="AK31" s="131" t="e">
        <f t="shared" si="6"/>
        <v>#DIV/0!</v>
      </c>
      <c r="AL31" s="211" t="e">
        <f t="shared" si="15"/>
        <v>#DIV/0!</v>
      </c>
      <c r="AM31" s="207"/>
      <c r="AN31" s="186"/>
      <c r="AO31" s="186"/>
      <c r="AP31" s="209" t="e">
        <f t="shared" si="7"/>
        <v>#DIV/0!</v>
      </c>
      <c r="AQ31" s="210" t="e">
        <f t="shared" si="16"/>
        <v>#DIV/0!</v>
      </c>
      <c r="AR31" s="187"/>
      <c r="AS31" s="187"/>
      <c r="AT31" s="186"/>
      <c r="AU31" s="131" t="e">
        <f t="shared" si="8"/>
        <v>#DIV/0!</v>
      </c>
      <c r="AV31" s="132" t="e">
        <f t="shared" si="17"/>
        <v>#DIV/0!</v>
      </c>
    </row>
    <row r="32" spans="1:213" ht="16.5" thickBot="1">
      <c r="A32" s="222" t="s">
        <v>25</v>
      </c>
      <c r="B32" s="212">
        <v>6.31</v>
      </c>
      <c r="C32" s="199">
        <v>9.13</v>
      </c>
      <c r="D32" s="200">
        <v>9.13</v>
      </c>
      <c r="E32" s="201">
        <f t="shared" si="0"/>
        <v>100</v>
      </c>
      <c r="F32" s="213">
        <f t="shared" si="9"/>
        <v>0</v>
      </c>
      <c r="G32" s="212">
        <v>5.71</v>
      </c>
      <c r="H32" s="200">
        <v>8.57</v>
      </c>
      <c r="I32" s="200">
        <v>8.57</v>
      </c>
      <c r="J32" s="200">
        <f t="shared" si="1"/>
        <v>100</v>
      </c>
      <c r="K32" s="214">
        <f t="shared" si="10"/>
        <v>0</v>
      </c>
      <c r="L32" s="199">
        <v>5.85</v>
      </c>
      <c r="M32" s="199">
        <v>8.57</v>
      </c>
      <c r="N32" s="200">
        <v>8.57</v>
      </c>
      <c r="O32" s="201">
        <f t="shared" si="2"/>
        <v>100</v>
      </c>
      <c r="P32" s="202">
        <f t="shared" si="11"/>
        <v>0</v>
      </c>
      <c r="Q32" s="220" t="s">
        <v>25</v>
      </c>
      <c r="R32" s="212">
        <v>7.36</v>
      </c>
      <c r="S32" s="199">
        <v>10.65</v>
      </c>
      <c r="T32" s="200">
        <v>10.65</v>
      </c>
      <c r="U32" s="201">
        <f t="shared" si="3"/>
        <v>100</v>
      </c>
      <c r="V32" s="213">
        <f t="shared" si="12"/>
        <v>0</v>
      </c>
      <c r="W32" s="212">
        <v>6.66</v>
      </c>
      <c r="X32" s="200">
        <v>10</v>
      </c>
      <c r="Y32" s="200">
        <v>10</v>
      </c>
      <c r="Z32" s="200">
        <f t="shared" si="4"/>
        <v>100</v>
      </c>
      <c r="AA32" s="214">
        <f t="shared" si="13"/>
        <v>0</v>
      </c>
      <c r="AB32" s="199">
        <v>6.83</v>
      </c>
      <c r="AC32" s="199">
        <v>10</v>
      </c>
      <c r="AD32" s="200">
        <v>10</v>
      </c>
      <c r="AE32" s="201">
        <f t="shared" si="5"/>
        <v>100</v>
      </c>
      <c r="AF32" s="202">
        <f t="shared" si="14"/>
        <v>0</v>
      </c>
      <c r="AG32" s="222" t="s">
        <v>25</v>
      </c>
      <c r="AH32" s="212"/>
      <c r="AI32" s="199"/>
      <c r="AJ32" s="200"/>
      <c r="AK32" s="139" t="e">
        <f t="shared" si="6"/>
        <v>#DIV/0!</v>
      </c>
      <c r="AL32" s="216" t="e">
        <f t="shared" si="15"/>
        <v>#DIV/0!</v>
      </c>
      <c r="AM32" s="212"/>
      <c r="AN32" s="200"/>
      <c r="AO32" s="200"/>
      <c r="AP32" s="217" t="e">
        <f t="shared" si="7"/>
        <v>#DIV/0!</v>
      </c>
      <c r="AQ32" s="218" t="e">
        <f t="shared" si="16"/>
        <v>#DIV/0!</v>
      </c>
      <c r="AR32" s="199"/>
      <c r="AS32" s="199"/>
      <c r="AT32" s="200"/>
      <c r="AU32" s="139" t="e">
        <f t="shared" si="8"/>
        <v>#DIV/0!</v>
      </c>
      <c r="AV32" s="203" t="e">
        <f t="shared" si="17"/>
        <v>#DIV/0!</v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</row>
    <row r="33" spans="1:48" s="16" customFormat="1" ht="10.5" customHeight="1" thickBot="1">
      <c r="A33" s="9"/>
      <c r="B33" s="10"/>
      <c r="C33" s="11"/>
      <c r="D33" s="11"/>
      <c r="E33" s="12"/>
      <c r="F33" s="13"/>
      <c r="G33" s="11"/>
      <c r="H33" s="11"/>
      <c r="I33" s="11"/>
      <c r="J33" s="14"/>
      <c r="K33" s="11"/>
      <c r="L33" s="11"/>
      <c r="M33" s="11"/>
      <c r="N33" s="11"/>
      <c r="O33" s="12"/>
      <c r="P33" s="15"/>
      <c r="Q33" s="9"/>
      <c r="R33" s="10"/>
      <c r="S33" s="11"/>
      <c r="T33" s="11"/>
      <c r="U33" s="12"/>
      <c r="V33" s="13"/>
      <c r="W33" s="11"/>
      <c r="X33" s="11"/>
      <c r="Y33" s="11"/>
      <c r="Z33" s="14"/>
      <c r="AA33" s="11"/>
      <c r="AB33" s="11"/>
      <c r="AC33" s="11"/>
      <c r="AD33" s="11"/>
      <c r="AE33" s="12"/>
      <c r="AF33" s="15"/>
      <c r="AG33" s="9"/>
      <c r="AH33" s="10"/>
      <c r="AI33" s="11"/>
      <c r="AJ33" s="11"/>
      <c r="AK33" s="12"/>
      <c r="AL33" s="13"/>
      <c r="AM33" s="11"/>
      <c r="AN33" s="11"/>
      <c r="AO33" s="11"/>
      <c r="AP33" s="14"/>
      <c r="AQ33" s="11"/>
      <c r="AR33" s="11"/>
      <c r="AS33" s="11"/>
      <c r="AT33" s="11"/>
      <c r="AU33" s="12"/>
      <c r="AV33" s="15"/>
    </row>
    <row r="34" spans="1:108" s="226" customFormat="1" ht="16.5" thickBot="1">
      <c r="A34" s="223" t="s">
        <v>26</v>
      </c>
      <c r="B34" s="151">
        <f>AVERAGE(B7,B8,B9,B10,B11,B12,B13,B14,B15,B16,B17,B18,B19,B20,B21,B22,B23,B25,B26,B27,B28,B29,B30,B31,B32)</f>
        <v>6.55</v>
      </c>
      <c r="C34" s="151">
        <f>AVERAGE(C7,C8,C9,C10,C11,C12,C13,C14,C15,C16,C17,C18,C19,C20,C21,C22,C23,C25,C26,C27,C28,C29,C30,C31,C32)</f>
        <v>8.94</v>
      </c>
      <c r="D34" s="151">
        <f>AVERAGE(D7,D8,D9,D10,D11,D12,D13,D14,D15,D16,D17,D18,D19,D20,D21,D22,D23,D25,D26,D27,D28,D29,D30,D31,D32)</f>
        <v>8.92</v>
      </c>
      <c r="E34" s="224">
        <f>D34/C34*100</f>
        <v>99.78</v>
      </c>
      <c r="F34" s="225">
        <f>E34-100</f>
        <v>-0.22</v>
      </c>
      <c r="G34" s="151">
        <f>AVERAGE(G7,G8,G9,G10,G11,G12,G13,G14,G15,G16,G17,G18,G19,G20,G21,G22,G23,G25,G26,G27,G28,G29,G30,G31,G32)</f>
        <v>6.59</v>
      </c>
      <c r="H34" s="151">
        <f>AVERAGE(H7,H8,H9,H10,H11,H12,H13,H14,H15,H16,H17,H18,H19,H20,H21,H22,H23,H25,H26,H27,H28,H29,H30,H31,H32)</f>
        <v>9</v>
      </c>
      <c r="I34" s="151">
        <f>AVERAGE(I7,I8,I9,I10,I11,I12,I13,I14,I15,I16,I17,I18,I19,I20,I21,I22,I23,I25,I26,I27,I28,I29,I30,I31,I32)</f>
        <v>9.03</v>
      </c>
      <c r="J34" s="225">
        <f>I34/H34*100</f>
        <v>100.33</v>
      </c>
      <c r="K34" s="225">
        <f>J34-100</f>
        <v>0.33</v>
      </c>
      <c r="L34" s="151">
        <f>AVERAGE(L7,L8,L9,L10,L11,L12,L13,L14,L15,L16,L17,L18,L19,L20,L21,L22,L23,L25,L26,L27,L28,L29,L30,L31,L32)</f>
        <v>5.72</v>
      </c>
      <c r="M34" s="151">
        <f>AVERAGE(M7,M8,M9,M10,M11,M12,M13,M14,M15,M16,M17,M18,M19,M20,M21,M22,M23,M25,M26,M27,M28,M29,M30,M31,M32)</f>
        <v>8.38</v>
      </c>
      <c r="N34" s="151">
        <f>AVERAGE(N7,N8,N9,N10,N11,N12,N13,N14,N15,N16,N17,N18,N19,N20,N21,N22,N23,N25,N26,N27,N28,N29,N30,N31,N32)</f>
        <v>8.38</v>
      </c>
      <c r="O34" s="224">
        <f>N34/M34*100</f>
        <v>100</v>
      </c>
      <c r="P34" s="225">
        <f>O34-100</f>
        <v>0</v>
      </c>
      <c r="Q34" s="223" t="s">
        <v>26</v>
      </c>
      <c r="R34" s="151">
        <f>AVERAGE(R7,R8,R9,R10,R11,R12,R13,R14,R15,R16,R17,R18,R19,R20,R21,R22,R23,R25,R26,R27,R28,R29,R30,R31,R32)</f>
        <v>7.45</v>
      </c>
      <c r="S34" s="151">
        <f>AVERAGE(S7,S8,S9,S10,S11,S12,S13,S14,S15,S16,S17,S18,S19,S20,S21,S22,S23,S25,S26,S27,S28,S29,S30,S31,S32)</f>
        <v>10.06</v>
      </c>
      <c r="T34" s="151">
        <f>AVERAGE(T7,T8,T9,T10,T11,T12,T13,T14,T15,T16,T17,T18,T19,T20,T21,T22,T23,T25,T26,T27,T28,T29,T30,T31,T32)</f>
        <v>10.27</v>
      </c>
      <c r="U34" s="224">
        <f>T34/S34*100</f>
        <v>102.09</v>
      </c>
      <c r="V34" s="225">
        <f>U34-100</f>
        <v>2.09</v>
      </c>
      <c r="W34" s="151">
        <f>AVERAGE(W7,W8,W9,W10,W11,W12,W13,W14,W15,W16,W17,W18,W19,W20,W21,W22,W23,W25,W26,W27,W28,W29,W30,W31,W32)</f>
        <v>7.48</v>
      </c>
      <c r="X34" s="151">
        <f>AVERAGE(X7,X8,X9,X10,X11,X12,X13,X14,X15,X16,X17,X18,X19,X20,X21,X22,X23,X25,X26,X27,X28,X29,X30,X31,X32)</f>
        <v>10.7</v>
      </c>
      <c r="Y34" s="151">
        <f>AVERAGE(Y7,Y8,Y9,Y10,Y11,Y12,Y13,Y14,Y15,Y16,Y17,Y18,Y19,Y20,Y21,Y22,Y23,Y25,Y26,Y27,Y28,Y29,Y30,Y31,Y32)</f>
        <v>11.01</v>
      </c>
      <c r="Z34" s="225">
        <f>Y34/X34*100</f>
        <v>102.9</v>
      </c>
      <c r="AA34" s="225">
        <f>Z34-100</f>
        <v>2.9</v>
      </c>
      <c r="AB34" s="151">
        <f>AVERAGE(AB7,AB8,AB9,AB10,AB11,AB12,AB13,AB14,AB15,AB16,AB17,AB18,AB19,AB20,AB21,AB22,AB23,AB25,AB26,AB27,AB28,AB29,AB30,AB31,AB32)</f>
        <v>6.85</v>
      </c>
      <c r="AC34" s="151">
        <f>AVERAGE(AC7,AC8,AC9,AC10,AC11,AC12,AC13,AC14,AC15,AC16,AC17,AC18,AC19,AC20,AC21,AC22,AC23,AC25,AC26,AC27,AC28,AC29,AC30,AC31,AC32)</f>
        <v>9.09</v>
      </c>
      <c r="AD34" s="151">
        <f>AVERAGE(AD7,AD8,AD9,AD10,AD11,AD12,AD13,AD14,AD15,AD16,AD17,AD18,AD19,AD20,AD21,AD22,AD23,AD25,AD26,AD27,AD28,AD29,AD30,AD31,AD32)</f>
        <v>8.74</v>
      </c>
      <c r="AE34" s="224">
        <f>AD34/AC34*100</f>
        <v>96.15</v>
      </c>
      <c r="AF34" s="225">
        <f>AE34-100</f>
        <v>-3.85</v>
      </c>
      <c r="AG34" s="223" t="s">
        <v>26</v>
      </c>
      <c r="AH34" s="151">
        <f>AVERAGE(AH7,AH8,AH9,AH10,AH11,AH12,AH13,AH14,AH15,AH16,AH17,AH18,AH19,AH20,AH21,AH22,AH23,AH25,AH26,AH27,AH28,AH29,AH30,AH31,AH32)</f>
        <v>8.28</v>
      </c>
      <c r="AI34" s="151">
        <f>AVERAGE(AI7,AI8,AI9,AI10,AI11,AI12,AI13,AI14,AI15,AI16,AI17,AI18,AI19,AI20,AI21,AI22,AI23,AI25,AI26,AI27,AI28,AI29,AI30,AI31,AI32)</f>
        <v>11.13</v>
      </c>
      <c r="AJ34" s="151">
        <f>AVERAGE(AJ7,AJ8,AJ9,AJ10,AJ11,AJ12,AJ13,AJ14,AJ15,AJ16,AJ17,AJ18,AJ19,AJ20,AJ21,AJ22,AJ23,AJ25,AJ26,AJ27,AJ28,AJ29,AJ30,AJ31,AJ32)</f>
        <v>11.16</v>
      </c>
      <c r="AK34" s="224">
        <f>AJ34/AI34*100</f>
        <v>100.27</v>
      </c>
      <c r="AL34" s="225">
        <f>AK34-100</f>
        <v>0.27</v>
      </c>
      <c r="AM34" s="151">
        <f>AVERAGE(AM7,AM8,AM9,AM10,AM11,AM12,AM13,AM14,AM15,AM16,AM17,AM18,AM19,AM20,AM21,AM22,AM23,AM25,AM26,AM27,AM28,AM29,AM30,AM31,AM32)</f>
        <v>8.74</v>
      </c>
      <c r="AN34" s="151">
        <f>AVERAGE(AN7,AN8,AN9,AN10,AN11,AN12,AN13,AN14,AN15,AN16,AN17,AN18,AN19,AN20,AN21,AN22,AN23,AN25,AN26,AN27,AN28,AN29,AN30,AN31,AN32)</f>
        <v>11.86</v>
      </c>
      <c r="AO34" s="151">
        <f>AVERAGE(AO7,AO8,AO9,AO10,AO11,AO12,AO13,AO14,AO15,AO16,AO17,AO18,AO19,AO20,AO21,AO22,AO23,AO25,AO26,AO27,AO28,AO29,AO30,AO31,AO32)</f>
        <v>11.96</v>
      </c>
      <c r="AP34" s="225">
        <f>AO34/AN34*100</f>
        <v>100.84</v>
      </c>
      <c r="AQ34" s="225">
        <f>AP34-100</f>
        <v>0.84</v>
      </c>
      <c r="AR34" s="151">
        <f>AVERAGE(AR7,AR8,AR9,AR10,AR11,AR12,AR13,AR14,AR15,AR16,AR17,AR18,AR19,AR20,AR21,AR22,AR23,AR25,AR26,AR27,AR28,AR29,AR30,AR31,AR32)</f>
        <v>7.25</v>
      </c>
      <c r="AS34" s="151">
        <f>AVERAGE(AS7,AS8,AS9,AS10,AS11,AS12,AS13,AS14,AS15,AS16,AS17,AS18,AS19,AS20,AS21,AS22,AS23,AS25,AS26,AS27,AS28,AS29,AS30,AS31,AS32)</f>
        <v>11.16</v>
      </c>
      <c r="AT34" s="151">
        <f>AVERAGE(AT7,AT8,AT9,AT10,AT11,AT12,AT13,AT14,AT15,AT16,AT17,AT18,AT19,AT20,AT21,AT22,AT23,AT25,AT26,AT27,AT28,AT29,AT30,AT31,AT32)</f>
        <v>11.16</v>
      </c>
      <c r="AU34" s="224">
        <f>AT34/AS34*100</f>
        <v>100</v>
      </c>
      <c r="AV34" s="225">
        <f>AU34-100</f>
        <v>0</v>
      </c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</row>
  </sheetData>
  <mergeCells count="45">
    <mergeCell ref="AR5:AT5"/>
    <mergeCell ref="AU5:AU6"/>
    <mergeCell ref="AV5:AV6"/>
    <mergeCell ref="A1:P1"/>
    <mergeCell ref="Q1:AF1"/>
    <mergeCell ref="AG1:AV1"/>
    <mergeCell ref="AL5:AL6"/>
    <mergeCell ref="AM5:AO5"/>
    <mergeCell ref="AP5:AP6"/>
    <mergeCell ref="AQ5:AQ6"/>
    <mergeCell ref="L4:P4"/>
    <mergeCell ref="B3:P3"/>
    <mergeCell ref="Q3:Q6"/>
    <mergeCell ref="B5:D5"/>
    <mergeCell ref="B4:F4"/>
    <mergeCell ref="G5:I5"/>
    <mergeCell ref="G4:K4"/>
    <mergeCell ref="E5:E6"/>
    <mergeCell ref="F5:F6"/>
    <mergeCell ref="J5:J6"/>
    <mergeCell ref="L5:N5"/>
    <mergeCell ref="AA5:AA6"/>
    <mergeCell ref="R3:AF3"/>
    <mergeCell ref="R4:V4"/>
    <mergeCell ref="O5:O6"/>
    <mergeCell ref="P5:P6"/>
    <mergeCell ref="W4:AA4"/>
    <mergeCell ref="AB4:AF4"/>
    <mergeCell ref="R5:T5"/>
    <mergeCell ref="AF5:AF6"/>
    <mergeCell ref="AE5:AE6"/>
    <mergeCell ref="Z5:Z6"/>
    <mergeCell ref="U5:U6"/>
    <mergeCell ref="V5:V6"/>
    <mergeCell ref="W5:Y5"/>
    <mergeCell ref="A3:A6"/>
    <mergeCell ref="AG3:AG6"/>
    <mergeCell ref="AH3:AV3"/>
    <mergeCell ref="AH4:AL4"/>
    <mergeCell ref="AM4:AQ4"/>
    <mergeCell ref="AR4:AV4"/>
    <mergeCell ref="AH5:AJ5"/>
    <mergeCell ref="AK5:AK6"/>
    <mergeCell ref="AB5:AD5"/>
    <mergeCell ref="K5:K6"/>
  </mergeCells>
  <printOptions/>
  <pageMargins left="0.2" right="0.2" top="0.19" bottom="0.19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U35"/>
  <sheetViews>
    <sheetView zoomScaleSheetLayoutView="100" workbookViewId="0" topLeftCell="AY1">
      <selection activeCell="AY9" sqref="A9:IV9"/>
    </sheetView>
  </sheetViews>
  <sheetFormatPr defaultColWidth="9.00390625" defaultRowHeight="12.75"/>
  <cols>
    <col min="1" max="1" width="20.625" style="0" customWidth="1"/>
    <col min="2" max="2" width="7.875" style="0" customWidth="1"/>
    <col min="3" max="3" width="7.75390625" style="0" customWidth="1"/>
    <col min="4" max="6" width="9.375" style="0" customWidth="1"/>
    <col min="8" max="8" width="7.375" style="0" customWidth="1"/>
    <col min="9" max="9" width="7.75390625" style="0" customWidth="1"/>
    <col min="10" max="10" width="9.875" style="0" customWidth="1"/>
    <col min="11" max="11" width="9.375" style="0" customWidth="1"/>
    <col min="13" max="13" width="9.625" style="0" customWidth="1"/>
    <col min="14" max="14" width="20.625" style="0" customWidth="1"/>
    <col min="15" max="15" width="7.875" style="0" customWidth="1"/>
    <col min="16" max="16" width="7.75390625" style="0" customWidth="1"/>
    <col min="17" max="17" width="9.00390625" style="0" customWidth="1"/>
    <col min="18" max="19" width="9.375" style="0" customWidth="1"/>
    <col min="21" max="21" width="7.375" style="0" customWidth="1"/>
    <col min="22" max="22" width="7.75390625" style="0" customWidth="1"/>
    <col min="23" max="23" width="9.25390625" style="0" customWidth="1"/>
    <col min="24" max="24" width="9.375" style="0" customWidth="1"/>
    <col min="26" max="26" width="9.625" style="0" customWidth="1"/>
    <col min="27" max="27" width="21.625" style="0" customWidth="1"/>
    <col min="28" max="28" width="8.75390625" style="0" customWidth="1"/>
    <col min="29" max="29" width="8.625" style="0" customWidth="1"/>
    <col min="30" max="30" width="9.25390625" style="0" bestFit="1" customWidth="1"/>
    <col min="31" max="31" width="10.375" style="0" customWidth="1"/>
    <col min="32" max="33" width="10.625" style="0" customWidth="1"/>
    <col min="34" max="34" width="8.125" style="0" customWidth="1"/>
    <col min="35" max="35" width="8.375" style="0" customWidth="1"/>
    <col min="36" max="36" width="9.75390625" style="0" customWidth="1"/>
    <col min="37" max="38" width="10.25390625" style="0" customWidth="1"/>
    <col min="39" max="39" width="11.25390625" style="0" customWidth="1"/>
    <col min="40" max="40" width="19.25390625" style="0" customWidth="1"/>
    <col min="41" max="41" width="7.875" style="0" customWidth="1"/>
    <col min="42" max="42" width="7.75390625" style="0" customWidth="1"/>
    <col min="43" max="43" width="9.25390625" style="0" customWidth="1"/>
    <col min="44" max="45" width="9.375" style="0" customWidth="1"/>
    <col min="47" max="47" width="7.375" style="0" customWidth="1"/>
    <col min="48" max="48" width="7.75390625" style="0" customWidth="1"/>
    <col min="49" max="49" width="9.625" style="0" customWidth="1"/>
    <col min="50" max="50" width="9.375" style="0" customWidth="1"/>
    <col min="52" max="52" width="9.625" style="0" customWidth="1"/>
    <col min="53" max="53" width="20.625" style="0" customWidth="1"/>
    <col min="54" max="54" width="7.875" style="0" customWidth="1"/>
    <col min="55" max="55" width="7.75390625" style="0" customWidth="1"/>
    <col min="56" max="56" width="9.25390625" style="0" customWidth="1"/>
    <col min="57" max="58" width="9.375" style="0" customWidth="1"/>
    <col min="60" max="60" width="7.375" style="0" customWidth="1"/>
    <col min="61" max="61" width="7.75390625" style="0" customWidth="1"/>
    <col min="62" max="63" width="9.375" style="0" customWidth="1"/>
    <col min="65" max="65" width="9.625" style="0" customWidth="1"/>
    <col min="66" max="66" width="20.625" style="0" customWidth="1"/>
    <col min="67" max="67" width="7.875" style="0" customWidth="1"/>
    <col min="68" max="68" width="7.75390625" style="0" customWidth="1"/>
    <col min="69" max="69" width="9.625" style="0" customWidth="1"/>
    <col min="70" max="71" width="9.375" style="0" customWidth="1"/>
    <col min="72" max="72" width="9.25390625" style="0" bestFit="1" customWidth="1"/>
    <col min="73" max="73" width="7.375" style="0" customWidth="1"/>
    <col min="74" max="74" width="7.75390625" style="0" customWidth="1"/>
    <col min="75" max="75" width="9.25390625" style="0" bestFit="1" customWidth="1"/>
    <col min="76" max="76" width="9.375" style="0" customWidth="1"/>
    <col min="77" max="77" width="9.25390625" style="0" bestFit="1" customWidth="1"/>
    <col min="78" max="78" width="9.625" style="0" customWidth="1"/>
    <col min="79" max="79" width="20.625" style="0" customWidth="1"/>
    <col min="80" max="80" width="7.875" style="0" customWidth="1"/>
    <col min="81" max="81" width="9.625" style="0" customWidth="1"/>
    <col min="82" max="82" width="9.875" style="0" customWidth="1"/>
    <col min="83" max="84" width="9.375" style="0" customWidth="1"/>
    <col min="86" max="86" width="7.375" style="0" customWidth="1"/>
    <col min="87" max="87" width="7.75390625" style="0" customWidth="1"/>
    <col min="88" max="88" width="9.625" style="0" customWidth="1"/>
    <col min="89" max="89" width="9.375" style="0" customWidth="1"/>
    <col min="91" max="91" width="9.625" style="0" customWidth="1"/>
    <col min="92" max="92" width="20.625" style="0" customWidth="1"/>
    <col min="93" max="93" width="7.875" style="0" customWidth="1"/>
    <col min="94" max="94" width="7.75390625" style="0" customWidth="1"/>
    <col min="95" max="95" width="9.625" style="0" customWidth="1"/>
    <col min="96" max="97" width="9.375" style="0" customWidth="1"/>
    <col min="99" max="99" width="7.375" style="0" customWidth="1"/>
    <col min="100" max="100" width="7.75390625" style="0" customWidth="1"/>
    <col min="101" max="101" width="9.00390625" style="0" customWidth="1"/>
    <col min="102" max="102" width="9.375" style="0" customWidth="1"/>
    <col min="104" max="104" width="9.625" style="0" customWidth="1"/>
    <col min="105" max="105" width="20.625" style="0" customWidth="1"/>
    <col min="106" max="106" width="7.875" style="0" customWidth="1"/>
    <col min="107" max="107" width="7.75390625" style="0" customWidth="1"/>
    <col min="108" max="108" width="9.25390625" style="0" bestFit="1" customWidth="1"/>
    <col min="109" max="110" width="9.375" style="0" customWidth="1"/>
    <col min="111" max="111" width="9.25390625" style="0" bestFit="1" customWidth="1"/>
    <col min="112" max="112" width="7.375" style="0" customWidth="1"/>
    <col min="113" max="113" width="7.75390625" style="0" customWidth="1"/>
    <col min="114" max="114" width="9.25390625" style="0" customWidth="1"/>
    <col min="115" max="115" width="9.375" style="0" customWidth="1"/>
    <col min="116" max="116" width="9.25390625" style="0" bestFit="1" customWidth="1"/>
    <col min="117" max="117" width="9.625" style="0" customWidth="1"/>
    <col min="118" max="118" width="20.625" style="0" customWidth="1"/>
    <col min="119" max="119" width="7.875" style="0" customWidth="1"/>
    <col min="120" max="120" width="7.75390625" style="0" customWidth="1"/>
    <col min="121" max="121" width="9.75390625" style="0" customWidth="1"/>
    <col min="122" max="123" width="9.375" style="0" customWidth="1"/>
    <col min="125" max="125" width="7.375" style="0" customWidth="1"/>
    <col min="126" max="126" width="7.75390625" style="0" customWidth="1"/>
    <col min="127" max="128" width="9.375" style="0" customWidth="1"/>
    <col min="130" max="130" width="9.625" style="0" customWidth="1"/>
    <col min="131" max="131" width="21.875" style="0" customWidth="1"/>
    <col min="132" max="132" width="11.625" style="0" customWidth="1"/>
    <col min="133" max="133" width="11.375" style="0" customWidth="1"/>
    <col min="134" max="134" width="11.00390625" style="0" customWidth="1"/>
    <col min="135" max="135" width="12.25390625" style="0" customWidth="1"/>
    <col min="136" max="136" width="12.00390625" style="0" customWidth="1"/>
    <col min="137" max="137" width="12.75390625" style="0" customWidth="1"/>
    <col min="138" max="138" width="7.375" style="0" customWidth="1"/>
    <col min="139" max="140" width="7.75390625" style="0" customWidth="1"/>
    <col min="141" max="141" width="9.375" style="0" customWidth="1"/>
    <col min="143" max="143" width="9.625" style="0" customWidth="1"/>
    <col min="144" max="144" width="8.25390625" style="6" customWidth="1"/>
    <col min="145" max="145" width="8.375" style="6" customWidth="1"/>
    <col min="146" max="146" width="6.875" style="6" customWidth="1"/>
    <col min="147" max="147" width="6.625" style="6" customWidth="1"/>
    <col min="148" max="148" width="7.00390625" style="6" customWidth="1"/>
    <col min="149" max="150" width="8.625" style="6" customWidth="1"/>
    <col min="151" max="151" width="18.375" style="6" customWidth="1"/>
    <col min="152" max="152" width="6.75390625" style="6" customWidth="1"/>
    <col min="153" max="153" width="6.875" style="6" customWidth="1"/>
    <col min="154" max="154" width="6.75390625" style="6" customWidth="1"/>
    <col min="155" max="155" width="8.00390625" style="6" customWidth="1"/>
    <col min="156" max="157" width="8.625" style="6" customWidth="1"/>
    <col min="158" max="160" width="6.875" style="6" customWidth="1"/>
    <col min="161" max="161" width="8.00390625" style="6" customWidth="1"/>
    <col min="162" max="162" width="8.25390625" style="6" customWidth="1"/>
    <col min="163" max="163" width="8.375" style="6" customWidth="1"/>
    <col min="164" max="164" width="6.875" style="6" customWidth="1"/>
    <col min="165" max="165" width="6.625" style="6" customWidth="1"/>
    <col min="166" max="166" width="7.00390625" style="6" customWidth="1"/>
    <col min="167" max="168" width="8.625" style="6" customWidth="1"/>
    <col min="169" max="169" width="18.375" style="6" customWidth="1"/>
    <col min="170" max="170" width="6.75390625" style="6" customWidth="1"/>
    <col min="171" max="171" width="6.875" style="6" customWidth="1"/>
    <col min="172" max="172" width="6.75390625" style="6" customWidth="1"/>
    <col min="173" max="173" width="8.00390625" style="6" customWidth="1"/>
    <col min="174" max="175" width="8.625" style="6" customWidth="1"/>
    <col min="176" max="178" width="6.875" style="6" customWidth="1"/>
    <col min="179" max="179" width="8.00390625" style="6" customWidth="1"/>
    <col min="180" max="180" width="8.25390625" style="6" customWidth="1"/>
    <col min="181" max="181" width="8.375" style="6" customWidth="1"/>
    <col min="182" max="182" width="6.875" style="6" customWidth="1"/>
    <col min="183" max="183" width="6.625" style="6" customWidth="1"/>
    <col min="184" max="184" width="7.00390625" style="6" customWidth="1"/>
    <col min="185" max="186" width="8.625" style="6" customWidth="1"/>
    <col min="187" max="187" width="18.375" style="6" customWidth="1"/>
    <col min="188" max="188" width="6.75390625" style="6" customWidth="1"/>
    <col min="189" max="189" width="6.875" style="6" customWidth="1"/>
    <col min="190" max="190" width="6.75390625" style="6" customWidth="1"/>
    <col min="191" max="191" width="8.00390625" style="6" customWidth="1"/>
    <col min="192" max="193" width="8.625" style="6" customWidth="1"/>
    <col min="194" max="196" width="6.875" style="6" customWidth="1"/>
    <col min="197" max="197" width="8.00390625" style="6" customWidth="1"/>
    <col min="198" max="198" width="8.25390625" style="6" customWidth="1"/>
    <col min="199" max="199" width="8.375" style="6" customWidth="1"/>
    <col min="200" max="200" width="6.875" style="6" customWidth="1"/>
    <col min="201" max="201" width="6.625" style="6" customWidth="1"/>
    <col min="202" max="202" width="7.00390625" style="6" customWidth="1"/>
    <col min="203" max="204" width="8.625" style="6" customWidth="1"/>
    <col min="205" max="205" width="18.375" style="6" customWidth="1"/>
    <col min="206" max="206" width="6.75390625" style="6" customWidth="1"/>
    <col min="207" max="207" width="6.875" style="6" customWidth="1"/>
    <col min="208" max="208" width="6.75390625" style="6" customWidth="1"/>
    <col min="209" max="209" width="8.00390625" style="6" customWidth="1"/>
    <col min="210" max="211" width="8.625" style="6" customWidth="1"/>
    <col min="212" max="214" width="6.875" style="6" customWidth="1"/>
    <col min="215" max="215" width="8.00390625" style="6" customWidth="1"/>
    <col min="216" max="216" width="8.25390625" style="6" customWidth="1"/>
    <col min="217" max="217" width="8.375" style="6" customWidth="1"/>
    <col min="218" max="218" width="6.875" style="6" customWidth="1"/>
    <col min="219" max="219" width="6.625" style="6" customWidth="1"/>
    <col min="220" max="220" width="7.00390625" style="6" customWidth="1"/>
    <col min="221" max="222" width="8.625" style="6" customWidth="1"/>
    <col min="223" max="229" width="9.125" style="6" customWidth="1"/>
  </cols>
  <sheetData>
    <row r="1" spans="1:222" ht="32.25" customHeight="1">
      <c r="A1" s="316" t="s">
        <v>104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67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5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16" t="str">
        <f>A1</f>
        <v>Дані моніторингу цін на соціально значущі групи товарів за даними РДА та МВК станом на 30.11.2015 року                                  на підприємствах торгівлі</v>
      </c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48"/>
      <c r="EN1" s="23"/>
      <c r="EO1" s="23"/>
      <c r="EP1" s="24"/>
      <c r="EQ1" s="24"/>
      <c r="ER1" s="24"/>
      <c r="ES1" s="24"/>
      <c r="ET1" s="24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4"/>
      <c r="FI1" s="24"/>
      <c r="FJ1" s="24"/>
      <c r="FK1" s="24"/>
      <c r="FL1" s="24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4"/>
      <c r="GA1" s="24"/>
      <c r="GB1" s="24"/>
      <c r="GC1" s="24"/>
      <c r="GD1" s="24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4"/>
      <c r="GS1" s="24"/>
      <c r="GT1" s="24"/>
      <c r="GU1" s="24"/>
      <c r="GV1" s="24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4"/>
      <c r="HK1" s="24"/>
      <c r="HL1" s="24"/>
      <c r="HM1" s="24"/>
      <c r="HN1" s="24"/>
    </row>
    <row r="2" spans="1:222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</row>
    <row r="3" spans="1:229" s="69" customFormat="1" ht="18" customHeight="1" thickBot="1">
      <c r="A3" s="321" t="s">
        <v>31</v>
      </c>
      <c r="B3" s="338" t="s">
        <v>27</v>
      </c>
      <c r="C3" s="339"/>
      <c r="D3" s="339"/>
      <c r="E3" s="339"/>
      <c r="F3" s="339"/>
      <c r="G3" s="366"/>
      <c r="H3" s="340" t="s">
        <v>40</v>
      </c>
      <c r="I3" s="341"/>
      <c r="J3" s="341"/>
      <c r="K3" s="341"/>
      <c r="L3" s="341"/>
      <c r="M3" s="342"/>
      <c r="N3" s="321" t="s">
        <v>31</v>
      </c>
      <c r="O3" s="363" t="s">
        <v>33</v>
      </c>
      <c r="P3" s="364"/>
      <c r="Q3" s="364"/>
      <c r="R3" s="364"/>
      <c r="S3" s="364"/>
      <c r="T3" s="364"/>
      <c r="U3" s="333" t="s">
        <v>64</v>
      </c>
      <c r="V3" s="334"/>
      <c r="W3" s="334"/>
      <c r="X3" s="334"/>
      <c r="Y3" s="334"/>
      <c r="Z3" s="365"/>
      <c r="AA3" s="321" t="s">
        <v>31</v>
      </c>
      <c r="AB3" s="358" t="s">
        <v>65</v>
      </c>
      <c r="AC3" s="359"/>
      <c r="AD3" s="359"/>
      <c r="AE3" s="359"/>
      <c r="AF3" s="359"/>
      <c r="AG3" s="359"/>
      <c r="AH3" s="360" t="s">
        <v>66</v>
      </c>
      <c r="AI3" s="361"/>
      <c r="AJ3" s="361"/>
      <c r="AK3" s="361"/>
      <c r="AL3" s="361"/>
      <c r="AM3" s="362"/>
      <c r="AN3" s="321" t="s">
        <v>31</v>
      </c>
      <c r="AO3" s="324" t="s">
        <v>52</v>
      </c>
      <c r="AP3" s="325"/>
      <c r="AQ3" s="325"/>
      <c r="AR3" s="325"/>
      <c r="AS3" s="325"/>
      <c r="AT3" s="325"/>
      <c r="AU3" s="318" t="s">
        <v>53</v>
      </c>
      <c r="AV3" s="319"/>
      <c r="AW3" s="319"/>
      <c r="AX3" s="319"/>
      <c r="AY3" s="319"/>
      <c r="AZ3" s="320"/>
      <c r="BA3" s="330" t="s">
        <v>31</v>
      </c>
      <c r="BB3" s="338" t="s">
        <v>54</v>
      </c>
      <c r="BC3" s="339"/>
      <c r="BD3" s="339"/>
      <c r="BE3" s="339"/>
      <c r="BF3" s="339"/>
      <c r="BG3" s="339"/>
      <c r="BH3" s="340" t="s">
        <v>55</v>
      </c>
      <c r="BI3" s="341"/>
      <c r="BJ3" s="341"/>
      <c r="BK3" s="341"/>
      <c r="BL3" s="341"/>
      <c r="BM3" s="342"/>
      <c r="BN3" s="330" t="s">
        <v>31</v>
      </c>
      <c r="BO3" s="335" t="s">
        <v>67</v>
      </c>
      <c r="BP3" s="336"/>
      <c r="BQ3" s="336"/>
      <c r="BR3" s="336"/>
      <c r="BS3" s="336"/>
      <c r="BT3" s="336"/>
      <c r="BU3" s="353" t="s">
        <v>68</v>
      </c>
      <c r="BV3" s="354"/>
      <c r="BW3" s="354"/>
      <c r="BX3" s="354"/>
      <c r="BY3" s="354"/>
      <c r="BZ3" s="355"/>
      <c r="CA3" s="330" t="s">
        <v>31</v>
      </c>
      <c r="CB3" s="348" t="s">
        <v>83</v>
      </c>
      <c r="CC3" s="349"/>
      <c r="CD3" s="349"/>
      <c r="CE3" s="349"/>
      <c r="CF3" s="349"/>
      <c r="CG3" s="349"/>
      <c r="CH3" s="350" t="s">
        <v>57</v>
      </c>
      <c r="CI3" s="351"/>
      <c r="CJ3" s="351"/>
      <c r="CK3" s="351"/>
      <c r="CL3" s="351"/>
      <c r="CM3" s="352"/>
      <c r="CN3" s="330" t="s">
        <v>31</v>
      </c>
      <c r="CO3" s="343" t="s">
        <v>58</v>
      </c>
      <c r="CP3" s="344"/>
      <c r="CQ3" s="344"/>
      <c r="CR3" s="344"/>
      <c r="CS3" s="344"/>
      <c r="CT3" s="344"/>
      <c r="CU3" s="345" t="s">
        <v>59</v>
      </c>
      <c r="CV3" s="346"/>
      <c r="CW3" s="346"/>
      <c r="CX3" s="346"/>
      <c r="CY3" s="346"/>
      <c r="CZ3" s="347"/>
      <c r="DA3" s="330" t="s">
        <v>31</v>
      </c>
      <c r="DB3" s="338" t="s">
        <v>69</v>
      </c>
      <c r="DC3" s="339"/>
      <c r="DD3" s="339"/>
      <c r="DE3" s="339"/>
      <c r="DF3" s="339"/>
      <c r="DG3" s="339"/>
      <c r="DH3" s="340" t="s">
        <v>60</v>
      </c>
      <c r="DI3" s="341"/>
      <c r="DJ3" s="341"/>
      <c r="DK3" s="341"/>
      <c r="DL3" s="341"/>
      <c r="DM3" s="342"/>
      <c r="DN3" s="330" t="s">
        <v>31</v>
      </c>
      <c r="DO3" s="333" t="s">
        <v>61</v>
      </c>
      <c r="DP3" s="334"/>
      <c r="DQ3" s="334"/>
      <c r="DR3" s="334"/>
      <c r="DS3" s="334"/>
      <c r="DT3" s="334"/>
      <c r="DU3" s="335" t="s">
        <v>96</v>
      </c>
      <c r="DV3" s="336"/>
      <c r="DW3" s="336"/>
      <c r="DX3" s="336"/>
      <c r="DY3" s="336"/>
      <c r="DZ3" s="337"/>
      <c r="EA3" s="321" t="s">
        <v>31</v>
      </c>
      <c r="EB3" s="324" t="s">
        <v>71</v>
      </c>
      <c r="EC3" s="325"/>
      <c r="ED3" s="325"/>
      <c r="EE3" s="325"/>
      <c r="EF3" s="325"/>
      <c r="EG3" s="326"/>
      <c r="EH3" s="26"/>
      <c r="EI3" s="50"/>
      <c r="EJ3" s="50"/>
      <c r="EK3" s="50"/>
      <c r="EL3" s="50"/>
      <c r="EM3" s="50"/>
      <c r="EN3" s="35"/>
      <c r="EO3" s="35"/>
      <c r="EP3" s="35"/>
      <c r="EQ3" s="35"/>
      <c r="ER3" s="35"/>
      <c r="ES3" s="35"/>
      <c r="ET3" s="35"/>
      <c r="EU3" s="34"/>
      <c r="EV3" s="26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4"/>
      <c r="FN3" s="26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4"/>
      <c r="GF3" s="26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4"/>
      <c r="GX3" s="26"/>
      <c r="GY3" s="35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8"/>
      <c r="HP3" s="68"/>
      <c r="HQ3" s="68"/>
      <c r="HR3" s="68"/>
      <c r="HS3" s="68"/>
      <c r="HT3" s="68"/>
      <c r="HU3" s="68"/>
    </row>
    <row r="4" spans="1:229" s="70" customFormat="1" ht="20.25" customHeight="1" thickBot="1">
      <c r="A4" s="322"/>
      <c r="B4" s="313" t="s">
        <v>94</v>
      </c>
      <c r="C4" s="314"/>
      <c r="D4" s="315"/>
      <c r="E4" s="311" t="s">
        <v>37</v>
      </c>
      <c r="F4" s="311" t="s">
        <v>38</v>
      </c>
      <c r="G4" s="311" t="s">
        <v>28</v>
      </c>
      <c r="H4" s="313" t="s">
        <v>94</v>
      </c>
      <c r="I4" s="314"/>
      <c r="J4" s="315"/>
      <c r="K4" s="311" t="s">
        <v>37</v>
      </c>
      <c r="L4" s="311" t="s">
        <v>38</v>
      </c>
      <c r="M4" s="311" t="s">
        <v>28</v>
      </c>
      <c r="N4" s="322"/>
      <c r="O4" s="313" t="s">
        <v>94</v>
      </c>
      <c r="P4" s="314"/>
      <c r="Q4" s="315"/>
      <c r="R4" s="311" t="s">
        <v>37</v>
      </c>
      <c r="S4" s="311" t="s">
        <v>38</v>
      </c>
      <c r="T4" s="327" t="s">
        <v>28</v>
      </c>
      <c r="U4" s="313" t="s">
        <v>94</v>
      </c>
      <c r="V4" s="314"/>
      <c r="W4" s="315"/>
      <c r="X4" s="311" t="s">
        <v>37</v>
      </c>
      <c r="Y4" s="311" t="s">
        <v>38</v>
      </c>
      <c r="Z4" s="311" t="s">
        <v>28</v>
      </c>
      <c r="AA4" s="322"/>
      <c r="AB4" s="313" t="s">
        <v>94</v>
      </c>
      <c r="AC4" s="314"/>
      <c r="AD4" s="315"/>
      <c r="AE4" s="311" t="s">
        <v>37</v>
      </c>
      <c r="AF4" s="311" t="s">
        <v>38</v>
      </c>
      <c r="AG4" s="327" t="s">
        <v>28</v>
      </c>
      <c r="AH4" s="313" t="s">
        <v>94</v>
      </c>
      <c r="AI4" s="314"/>
      <c r="AJ4" s="315"/>
      <c r="AK4" s="311" t="s">
        <v>37</v>
      </c>
      <c r="AL4" s="311" t="s">
        <v>38</v>
      </c>
      <c r="AM4" s="311" t="s">
        <v>28</v>
      </c>
      <c r="AN4" s="322"/>
      <c r="AO4" s="313" t="s">
        <v>94</v>
      </c>
      <c r="AP4" s="314"/>
      <c r="AQ4" s="315"/>
      <c r="AR4" s="311" t="s">
        <v>37</v>
      </c>
      <c r="AS4" s="311" t="s">
        <v>38</v>
      </c>
      <c r="AT4" s="327" t="s">
        <v>28</v>
      </c>
      <c r="AU4" s="313" t="s">
        <v>94</v>
      </c>
      <c r="AV4" s="314"/>
      <c r="AW4" s="315"/>
      <c r="AX4" s="311" t="s">
        <v>37</v>
      </c>
      <c r="AY4" s="311" t="s">
        <v>38</v>
      </c>
      <c r="AZ4" s="311" t="s">
        <v>28</v>
      </c>
      <c r="BA4" s="331"/>
      <c r="BB4" s="313" t="s">
        <v>100</v>
      </c>
      <c r="BC4" s="314"/>
      <c r="BD4" s="315"/>
      <c r="BE4" s="311" t="s">
        <v>37</v>
      </c>
      <c r="BF4" s="311" t="s">
        <v>38</v>
      </c>
      <c r="BG4" s="327" t="s">
        <v>28</v>
      </c>
      <c r="BH4" s="313" t="s">
        <v>94</v>
      </c>
      <c r="BI4" s="314"/>
      <c r="BJ4" s="315"/>
      <c r="BK4" s="311" t="s">
        <v>37</v>
      </c>
      <c r="BL4" s="311" t="s">
        <v>38</v>
      </c>
      <c r="BM4" s="311" t="s">
        <v>28</v>
      </c>
      <c r="BN4" s="331"/>
      <c r="BO4" s="313" t="s">
        <v>100</v>
      </c>
      <c r="BP4" s="314"/>
      <c r="BQ4" s="315"/>
      <c r="BR4" s="311" t="s">
        <v>37</v>
      </c>
      <c r="BS4" s="311" t="s">
        <v>38</v>
      </c>
      <c r="BT4" s="327" t="s">
        <v>28</v>
      </c>
      <c r="BU4" s="313" t="s">
        <v>94</v>
      </c>
      <c r="BV4" s="314"/>
      <c r="BW4" s="315"/>
      <c r="BX4" s="311" t="s">
        <v>37</v>
      </c>
      <c r="BY4" s="311" t="s">
        <v>38</v>
      </c>
      <c r="BZ4" s="311" t="s">
        <v>28</v>
      </c>
      <c r="CA4" s="331"/>
      <c r="CB4" s="313" t="s">
        <v>94</v>
      </c>
      <c r="CC4" s="314"/>
      <c r="CD4" s="315"/>
      <c r="CE4" s="311" t="s">
        <v>37</v>
      </c>
      <c r="CF4" s="311" t="s">
        <v>38</v>
      </c>
      <c r="CG4" s="327" t="s">
        <v>28</v>
      </c>
      <c r="CH4" s="313" t="s">
        <v>94</v>
      </c>
      <c r="CI4" s="314"/>
      <c r="CJ4" s="315"/>
      <c r="CK4" s="311" t="s">
        <v>37</v>
      </c>
      <c r="CL4" s="311" t="s">
        <v>38</v>
      </c>
      <c r="CM4" s="311" t="s">
        <v>28</v>
      </c>
      <c r="CN4" s="331"/>
      <c r="CO4" s="313" t="s">
        <v>94</v>
      </c>
      <c r="CP4" s="314"/>
      <c r="CQ4" s="315"/>
      <c r="CR4" s="311" t="s">
        <v>37</v>
      </c>
      <c r="CS4" s="311" t="s">
        <v>38</v>
      </c>
      <c r="CT4" s="327" t="s">
        <v>28</v>
      </c>
      <c r="CU4" s="313" t="s">
        <v>94</v>
      </c>
      <c r="CV4" s="314"/>
      <c r="CW4" s="315"/>
      <c r="CX4" s="311" t="s">
        <v>37</v>
      </c>
      <c r="CY4" s="311" t="s">
        <v>38</v>
      </c>
      <c r="CZ4" s="311" t="s">
        <v>28</v>
      </c>
      <c r="DA4" s="331"/>
      <c r="DB4" s="313" t="s">
        <v>94</v>
      </c>
      <c r="DC4" s="314"/>
      <c r="DD4" s="315"/>
      <c r="DE4" s="311" t="s">
        <v>37</v>
      </c>
      <c r="DF4" s="311" t="s">
        <v>38</v>
      </c>
      <c r="DG4" s="327" t="s">
        <v>28</v>
      </c>
      <c r="DH4" s="313" t="s">
        <v>94</v>
      </c>
      <c r="DI4" s="314"/>
      <c r="DJ4" s="315"/>
      <c r="DK4" s="311" t="s">
        <v>37</v>
      </c>
      <c r="DL4" s="311" t="s">
        <v>38</v>
      </c>
      <c r="DM4" s="311" t="s">
        <v>28</v>
      </c>
      <c r="DN4" s="331"/>
      <c r="DO4" s="313" t="s">
        <v>94</v>
      </c>
      <c r="DP4" s="314"/>
      <c r="DQ4" s="315"/>
      <c r="DR4" s="311" t="s">
        <v>37</v>
      </c>
      <c r="DS4" s="311" t="s">
        <v>38</v>
      </c>
      <c r="DT4" s="327" t="s">
        <v>28</v>
      </c>
      <c r="DU4" s="313" t="s">
        <v>94</v>
      </c>
      <c r="DV4" s="314"/>
      <c r="DW4" s="315"/>
      <c r="DX4" s="311" t="s">
        <v>37</v>
      </c>
      <c r="DY4" s="311" t="s">
        <v>38</v>
      </c>
      <c r="DZ4" s="311" t="s">
        <v>28</v>
      </c>
      <c r="EA4" s="322"/>
      <c r="EB4" s="313" t="s">
        <v>101</v>
      </c>
      <c r="EC4" s="314"/>
      <c r="ED4" s="315"/>
      <c r="EE4" s="311" t="s">
        <v>37</v>
      </c>
      <c r="EF4" s="311" t="s">
        <v>38</v>
      </c>
      <c r="EG4" s="311" t="s">
        <v>28</v>
      </c>
      <c r="EH4" s="51"/>
      <c r="EI4" s="19"/>
      <c r="EJ4" s="19"/>
      <c r="EK4" s="18"/>
      <c r="EL4" s="18"/>
      <c r="EM4" s="18"/>
      <c r="EN4" s="18"/>
      <c r="EO4" s="18"/>
      <c r="EP4" s="19"/>
      <c r="EQ4" s="19"/>
      <c r="ER4" s="19"/>
      <c r="ES4" s="18"/>
      <c r="ET4" s="18"/>
      <c r="EU4" s="5"/>
      <c r="EV4" s="19"/>
      <c r="EW4" s="19"/>
      <c r="EX4" s="19"/>
      <c r="EY4" s="18"/>
      <c r="EZ4" s="18"/>
      <c r="FA4" s="18"/>
      <c r="FB4" s="19"/>
      <c r="FC4" s="19"/>
      <c r="FD4" s="19"/>
      <c r="FE4" s="18"/>
      <c r="FF4" s="18"/>
      <c r="FG4" s="18"/>
      <c r="FH4" s="19"/>
      <c r="FI4" s="19"/>
      <c r="FJ4" s="19"/>
      <c r="FK4" s="18"/>
      <c r="FL4" s="18"/>
      <c r="FM4" s="5"/>
      <c r="FN4" s="19"/>
      <c r="FO4" s="19"/>
      <c r="FP4" s="19"/>
      <c r="FQ4" s="18"/>
      <c r="FR4" s="18"/>
      <c r="FS4" s="18"/>
      <c r="FT4" s="19"/>
      <c r="FU4" s="19"/>
      <c r="FV4" s="19"/>
      <c r="FW4" s="18"/>
      <c r="FX4" s="18"/>
      <c r="FY4" s="18"/>
      <c r="FZ4" s="19"/>
      <c r="GA4" s="19"/>
      <c r="GB4" s="19"/>
      <c r="GC4" s="18"/>
      <c r="GD4" s="18"/>
      <c r="GE4" s="5"/>
      <c r="GF4" s="19"/>
      <c r="GG4" s="19"/>
      <c r="GH4" s="19"/>
      <c r="GI4" s="18"/>
      <c r="GJ4" s="18"/>
      <c r="GK4" s="18"/>
      <c r="GL4" s="19"/>
      <c r="GM4" s="19"/>
      <c r="GN4" s="19"/>
      <c r="GO4" s="18"/>
      <c r="GP4" s="18"/>
      <c r="GQ4" s="18"/>
      <c r="GR4" s="19"/>
      <c r="GS4" s="19"/>
      <c r="GT4" s="19"/>
      <c r="GU4" s="18"/>
      <c r="GV4" s="18"/>
      <c r="GW4" s="5"/>
      <c r="GX4" s="19"/>
      <c r="GY4" s="19"/>
      <c r="GZ4" s="53"/>
      <c r="HA4" s="54"/>
      <c r="HB4" s="54"/>
      <c r="HC4" s="54"/>
      <c r="HD4" s="53"/>
      <c r="HE4" s="53"/>
      <c r="HF4" s="53"/>
      <c r="HG4" s="54"/>
      <c r="HH4" s="54"/>
      <c r="HI4" s="54"/>
      <c r="HJ4" s="53"/>
      <c r="HK4" s="53"/>
      <c r="HL4" s="53"/>
      <c r="HM4" s="54"/>
      <c r="HN4" s="54"/>
      <c r="HO4" s="55"/>
      <c r="HP4" s="55"/>
      <c r="HQ4" s="55"/>
      <c r="HR4" s="55"/>
      <c r="HS4" s="55"/>
      <c r="HT4" s="55"/>
      <c r="HU4" s="55"/>
    </row>
    <row r="5" spans="1:229" s="70" customFormat="1" ht="63" customHeight="1" thickBot="1">
      <c r="A5" s="323"/>
      <c r="B5" s="21" t="s">
        <v>34</v>
      </c>
      <c r="C5" s="21" t="s">
        <v>35</v>
      </c>
      <c r="D5" s="21" t="s">
        <v>36</v>
      </c>
      <c r="E5" s="312"/>
      <c r="F5" s="312"/>
      <c r="G5" s="312"/>
      <c r="H5" s="21" t="s">
        <v>34</v>
      </c>
      <c r="I5" s="21" t="str">
        <f>C5</f>
        <v>станом на 30.10.2015</v>
      </c>
      <c r="J5" s="21" t="str">
        <f>D5</f>
        <v>станом на 30.11.2015</v>
      </c>
      <c r="K5" s="312"/>
      <c r="L5" s="312"/>
      <c r="M5" s="312"/>
      <c r="N5" s="323"/>
      <c r="O5" s="21" t="s">
        <v>34</v>
      </c>
      <c r="P5" s="21" t="str">
        <f>$C5</f>
        <v>станом на 30.10.2015</v>
      </c>
      <c r="Q5" s="21" t="str">
        <f>$D5</f>
        <v>станом на 30.11.2015</v>
      </c>
      <c r="R5" s="312"/>
      <c r="S5" s="312"/>
      <c r="T5" s="328"/>
      <c r="U5" s="21" t="s">
        <v>34</v>
      </c>
      <c r="V5" s="21" t="str">
        <f>$C5</f>
        <v>станом на 30.10.2015</v>
      </c>
      <c r="W5" s="21" t="str">
        <f>$D5</f>
        <v>станом на 30.11.2015</v>
      </c>
      <c r="X5" s="312"/>
      <c r="Y5" s="312"/>
      <c r="Z5" s="312"/>
      <c r="AA5" s="323"/>
      <c r="AB5" s="21" t="s">
        <v>34</v>
      </c>
      <c r="AC5" s="21" t="str">
        <f>$C5</f>
        <v>станом на 30.10.2015</v>
      </c>
      <c r="AD5" s="21" t="str">
        <f>$D5</f>
        <v>станом на 30.11.2015</v>
      </c>
      <c r="AE5" s="312"/>
      <c r="AF5" s="312"/>
      <c r="AG5" s="328"/>
      <c r="AH5" s="21" t="s">
        <v>34</v>
      </c>
      <c r="AI5" s="21" t="str">
        <f>$C5</f>
        <v>станом на 30.10.2015</v>
      </c>
      <c r="AJ5" s="21" t="str">
        <f>$D5</f>
        <v>станом на 30.11.2015</v>
      </c>
      <c r="AK5" s="312"/>
      <c r="AL5" s="312"/>
      <c r="AM5" s="312"/>
      <c r="AN5" s="323"/>
      <c r="AO5" s="21" t="s">
        <v>34</v>
      </c>
      <c r="AP5" s="21" t="str">
        <f>$C5</f>
        <v>станом на 30.10.2015</v>
      </c>
      <c r="AQ5" s="21" t="str">
        <f>$D5</f>
        <v>станом на 30.11.2015</v>
      </c>
      <c r="AR5" s="312"/>
      <c r="AS5" s="312"/>
      <c r="AT5" s="328"/>
      <c r="AU5" s="21" t="s">
        <v>34</v>
      </c>
      <c r="AV5" s="21" t="str">
        <f>$C5</f>
        <v>станом на 30.10.2015</v>
      </c>
      <c r="AW5" s="21" t="str">
        <f>$D5</f>
        <v>станом на 30.11.2015</v>
      </c>
      <c r="AX5" s="312"/>
      <c r="AY5" s="312"/>
      <c r="AZ5" s="312"/>
      <c r="BA5" s="332"/>
      <c r="BB5" s="21" t="s">
        <v>34</v>
      </c>
      <c r="BC5" s="21" t="str">
        <f>$C5</f>
        <v>станом на 30.10.2015</v>
      </c>
      <c r="BD5" s="21" t="str">
        <f>$D5</f>
        <v>станом на 30.11.2015</v>
      </c>
      <c r="BE5" s="312"/>
      <c r="BF5" s="312"/>
      <c r="BG5" s="328"/>
      <c r="BH5" s="21" t="s">
        <v>34</v>
      </c>
      <c r="BI5" s="21" t="str">
        <f>$C5</f>
        <v>станом на 30.10.2015</v>
      </c>
      <c r="BJ5" s="21" t="str">
        <f>$D5</f>
        <v>станом на 30.11.2015</v>
      </c>
      <c r="BK5" s="312"/>
      <c r="BL5" s="312"/>
      <c r="BM5" s="312"/>
      <c r="BN5" s="332"/>
      <c r="BO5" s="21" t="s">
        <v>34</v>
      </c>
      <c r="BP5" s="21" t="str">
        <f>$C5</f>
        <v>станом на 30.10.2015</v>
      </c>
      <c r="BQ5" s="21" t="str">
        <f>$D5</f>
        <v>станом на 30.11.2015</v>
      </c>
      <c r="BR5" s="312"/>
      <c r="BS5" s="312"/>
      <c r="BT5" s="328"/>
      <c r="BU5" s="21" t="s">
        <v>34</v>
      </c>
      <c r="BV5" s="21" t="str">
        <f>$C5</f>
        <v>станом на 30.10.2015</v>
      </c>
      <c r="BW5" s="21" t="str">
        <f>$D5</f>
        <v>станом на 30.11.2015</v>
      </c>
      <c r="BX5" s="312"/>
      <c r="BY5" s="312"/>
      <c r="BZ5" s="312"/>
      <c r="CA5" s="332"/>
      <c r="CB5" s="21" t="s">
        <v>34</v>
      </c>
      <c r="CC5" s="21" t="str">
        <f>$C5</f>
        <v>станом на 30.10.2015</v>
      </c>
      <c r="CD5" s="21" t="str">
        <f>$D5</f>
        <v>станом на 30.11.2015</v>
      </c>
      <c r="CE5" s="312"/>
      <c r="CF5" s="312"/>
      <c r="CG5" s="328"/>
      <c r="CH5" s="21" t="s">
        <v>34</v>
      </c>
      <c r="CI5" s="21" t="str">
        <f>$C5</f>
        <v>станом на 30.10.2015</v>
      </c>
      <c r="CJ5" s="21" t="str">
        <f>$D5</f>
        <v>станом на 30.11.2015</v>
      </c>
      <c r="CK5" s="312"/>
      <c r="CL5" s="312"/>
      <c r="CM5" s="312"/>
      <c r="CN5" s="332"/>
      <c r="CO5" s="21" t="s">
        <v>34</v>
      </c>
      <c r="CP5" s="21" t="str">
        <f>$C5</f>
        <v>станом на 30.10.2015</v>
      </c>
      <c r="CQ5" s="21" t="str">
        <f>$D5</f>
        <v>станом на 30.11.2015</v>
      </c>
      <c r="CR5" s="312"/>
      <c r="CS5" s="312"/>
      <c r="CT5" s="328"/>
      <c r="CU5" s="21" t="s">
        <v>34</v>
      </c>
      <c r="CV5" s="21" t="str">
        <f>$C5</f>
        <v>станом на 30.10.2015</v>
      </c>
      <c r="CW5" s="21" t="str">
        <f>$D5</f>
        <v>станом на 30.11.2015</v>
      </c>
      <c r="CX5" s="312"/>
      <c r="CY5" s="312"/>
      <c r="CZ5" s="312"/>
      <c r="DA5" s="332"/>
      <c r="DB5" s="21" t="s">
        <v>34</v>
      </c>
      <c r="DC5" s="21" t="str">
        <f>$C5</f>
        <v>станом на 30.10.2015</v>
      </c>
      <c r="DD5" s="21" t="str">
        <f>$D5</f>
        <v>станом на 30.11.2015</v>
      </c>
      <c r="DE5" s="312"/>
      <c r="DF5" s="312"/>
      <c r="DG5" s="328"/>
      <c r="DH5" s="21" t="s">
        <v>34</v>
      </c>
      <c r="DI5" s="21" t="str">
        <f>$C5</f>
        <v>станом на 30.10.2015</v>
      </c>
      <c r="DJ5" s="21" t="str">
        <f>$D5</f>
        <v>станом на 30.11.2015</v>
      </c>
      <c r="DK5" s="312"/>
      <c r="DL5" s="312"/>
      <c r="DM5" s="312"/>
      <c r="DN5" s="332"/>
      <c r="DO5" s="21" t="s">
        <v>34</v>
      </c>
      <c r="DP5" s="21" t="str">
        <f>$C5</f>
        <v>станом на 30.10.2015</v>
      </c>
      <c r="DQ5" s="21" t="str">
        <f>$D5</f>
        <v>станом на 30.11.2015</v>
      </c>
      <c r="DR5" s="312"/>
      <c r="DS5" s="312"/>
      <c r="DT5" s="328"/>
      <c r="DU5" s="21" t="s">
        <v>34</v>
      </c>
      <c r="DV5" s="21" t="str">
        <f>$C5</f>
        <v>станом на 30.10.2015</v>
      </c>
      <c r="DW5" s="21" t="str">
        <f>$D5</f>
        <v>станом на 30.11.2015</v>
      </c>
      <c r="DX5" s="312"/>
      <c r="DY5" s="312"/>
      <c r="DZ5" s="312"/>
      <c r="EA5" s="323"/>
      <c r="EB5" s="21" t="s">
        <v>34</v>
      </c>
      <c r="EC5" s="21" t="str">
        <f>$C5</f>
        <v>станом на 30.10.2015</v>
      </c>
      <c r="ED5" s="21" t="str">
        <f>$D5</f>
        <v>станом на 30.11.2015</v>
      </c>
      <c r="EE5" s="312"/>
      <c r="EF5" s="312"/>
      <c r="EG5" s="312"/>
      <c r="EH5" s="52"/>
      <c r="EI5" s="52"/>
      <c r="EJ5" s="52"/>
      <c r="EK5" s="18"/>
      <c r="EL5" s="18"/>
      <c r="EM5" s="18"/>
      <c r="EN5" s="18"/>
      <c r="EO5" s="18"/>
      <c r="EP5" s="20"/>
      <c r="EQ5" s="20"/>
      <c r="ER5" s="20"/>
      <c r="ES5" s="18"/>
      <c r="ET5" s="18"/>
      <c r="EU5" s="5"/>
      <c r="EV5" s="20"/>
      <c r="EW5" s="20"/>
      <c r="EX5" s="20"/>
      <c r="EY5" s="18"/>
      <c r="EZ5" s="18"/>
      <c r="FA5" s="18"/>
      <c r="FB5" s="20"/>
      <c r="FC5" s="20"/>
      <c r="FD5" s="20"/>
      <c r="FE5" s="18"/>
      <c r="FF5" s="18"/>
      <c r="FG5" s="18"/>
      <c r="FH5" s="20"/>
      <c r="FI5" s="20"/>
      <c r="FJ5" s="20"/>
      <c r="FK5" s="18"/>
      <c r="FL5" s="18"/>
      <c r="FM5" s="5"/>
      <c r="FN5" s="20"/>
      <c r="FO5" s="20"/>
      <c r="FP5" s="20"/>
      <c r="FQ5" s="18"/>
      <c r="FR5" s="18"/>
      <c r="FS5" s="18"/>
      <c r="FT5" s="20"/>
      <c r="FU5" s="20"/>
      <c r="FV5" s="20"/>
      <c r="FW5" s="18"/>
      <c r="FX5" s="18"/>
      <c r="FY5" s="18"/>
      <c r="FZ5" s="20"/>
      <c r="GA5" s="20"/>
      <c r="GB5" s="20"/>
      <c r="GC5" s="18"/>
      <c r="GD5" s="18"/>
      <c r="GE5" s="5"/>
      <c r="GF5" s="20"/>
      <c r="GG5" s="20"/>
      <c r="GH5" s="20"/>
      <c r="GI5" s="18"/>
      <c r="GJ5" s="18"/>
      <c r="GK5" s="18"/>
      <c r="GL5" s="20"/>
      <c r="GM5" s="20"/>
      <c r="GN5" s="20"/>
      <c r="GO5" s="18"/>
      <c r="GP5" s="18"/>
      <c r="GQ5" s="18"/>
      <c r="GR5" s="20"/>
      <c r="GS5" s="20"/>
      <c r="GT5" s="20"/>
      <c r="GU5" s="18"/>
      <c r="GV5" s="18"/>
      <c r="GW5" s="5"/>
      <c r="GX5" s="20"/>
      <c r="GY5" s="20"/>
      <c r="GZ5" s="56"/>
      <c r="HA5" s="54"/>
      <c r="HB5" s="54"/>
      <c r="HC5" s="54"/>
      <c r="HD5" s="56"/>
      <c r="HE5" s="56"/>
      <c r="HF5" s="56"/>
      <c r="HG5" s="54"/>
      <c r="HH5" s="54"/>
      <c r="HI5" s="54"/>
      <c r="HJ5" s="56"/>
      <c r="HK5" s="56"/>
      <c r="HL5" s="56"/>
      <c r="HM5" s="54"/>
      <c r="HN5" s="54"/>
      <c r="HO5" s="55"/>
      <c r="HP5" s="55"/>
      <c r="HQ5" s="55"/>
      <c r="HR5" s="55"/>
      <c r="HS5" s="55"/>
      <c r="HT5" s="55"/>
      <c r="HU5" s="55"/>
    </row>
    <row r="6" spans="1:229" s="71" customFormat="1" ht="15.75">
      <c r="A6" s="57" t="s">
        <v>0</v>
      </c>
      <c r="B6" s="88">
        <v>6.49</v>
      </c>
      <c r="C6" s="89">
        <v>11.96</v>
      </c>
      <c r="D6" s="191">
        <v>11.96</v>
      </c>
      <c r="E6" s="188">
        <f>RANK(D6,D6:D31,0)</f>
        <v>1</v>
      </c>
      <c r="F6" s="90">
        <f>D6/C6*100</f>
        <v>100</v>
      </c>
      <c r="G6" s="178">
        <f>F6-100</f>
        <v>0</v>
      </c>
      <c r="H6" s="88"/>
      <c r="I6" s="100"/>
      <c r="J6" s="100"/>
      <c r="K6" s="123"/>
      <c r="L6" s="90"/>
      <c r="M6" s="91"/>
      <c r="N6" s="57" t="s">
        <v>0</v>
      </c>
      <c r="O6" s="89">
        <v>8.12</v>
      </c>
      <c r="P6" s="89">
        <v>23.95</v>
      </c>
      <c r="Q6" s="190">
        <v>23.95</v>
      </c>
      <c r="R6" s="188">
        <f>RANK(Q6,Q6:Q31,0)</f>
        <v>1</v>
      </c>
      <c r="S6" s="90">
        <f>Q6/P6*100</f>
        <v>100</v>
      </c>
      <c r="T6" s="181">
        <f>S6-100</f>
        <v>0</v>
      </c>
      <c r="U6" s="88">
        <v>6.29</v>
      </c>
      <c r="V6" s="100">
        <v>11.92</v>
      </c>
      <c r="W6" s="100">
        <v>11.46</v>
      </c>
      <c r="X6" s="122">
        <f>RANK(W6,W6:W31,0)</f>
        <v>2</v>
      </c>
      <c r="Y6" s="90">
        <f>W6/V6*100</f>
        <v>96.14</v>
      </c>
      <c r="Z6" s="178">
        <f>Y6-100</f>
        <v>-3.86</v>
      </c>
      <c r="AA6" s="57" t="s">
        <v>0</v>
      </c>
      <c r="AB6" s="89">
        <v>17.33</v>
      </c>
      <c r="AC6" s="89">
        <v>24.11</v>
      </c>
      <c r="AD6" s="101">
        <v>25.78</v>
      </c>
      <c r="AE6" s="122">
        <f>RANK(AD6,AD6:AD31,0)</f>
        <v>15</v>
      </c>
      <c r="AF6" s="90">
        <f>AD6/AC6*100</f>
        <v>106.93</v>
      </c>
      <c r="AG6" s="181">
        <f>AF6-100</f>
        <v>6.93</v>
      </c>
      <c r="AH6" s="88">
        <v>4</v>
      </c>
      <c r="AI6" s="100">
        <v>6.9</v>
      </c>
      <c r="AJ6" s="100">
        <v>6.9</v>
      </c>
      <c r="AK6" s="122">
        <f>RANK(AJ6,AJ6:AJ31,0)</f>
        <v>10</v>
      </c>
      <c r="AL6" s="90">
        <f>AJ6/AI6*100</f>
        <v>100</v>
      </c>
      <c r="AM6" s="178">
        <f>AL6-100</f>
        <v>0</v>
      </c>
      <c r="AN6" s="57" t="s">
        <v>0</v>
      </c>
      <c r="AO6" s="89">
        <v>6.51</v>
      </c>
      <c r="AP6" s="89">
        <v>10.97</v>
      </c>
      <c r="AQ6" s="101">
        <v>10.97</v>
      </c>
      <c r="AR6" s="122">
        <f>RANK(AQ6,AQ6:AQ31,0)</f>
        <v>10</v>
      </c>
      <c r="AS6" s="90">
        <f>AQ6/AP6*100</f>
        <v>100</v>
      </c>
      <c r="AT6" s="181">
        <f>AS6-100</f>
        <v>0</v>
      </c>
      <c r="AU6" s="88">
        <v>13.26</v>
      </c>
      <c r="AV6" s="100">
        <v>19.03</v>
      </c>
      <c r="AW6" s="100">
        <v>19.45</v>
      </c>
      <c r="AX6" s="122">
        <f>RANK(AW6,AW6:AW31,0)</f>
        <v>18</v>
      </c>
      <c r="AY6" s="90">
        <f>AW6/AV6*100</f>
        <v>102.21</v>
      </c>
      <c r="AZ6" s="178">
        <f>AY6-100</f>
        <v>2.21</v>
      </c>
      <c r="BA6" s="61" t="s">
        <v>0</v>
      </c>
      <c r="BB6" s="89">
        <v>17.95</v>
      </c>
      <c r="BC6" s="89">
        <v>29.21</v>
      </c>
      <c r="BD6" s="101">
        <v>29.21</v>
      </c>
      <c r="BE6" s="122">
        <f>RANK(BD6,BD6:BD31,0)</f>
        <v>7</v>
      </c>
      <c r="BF6" s="90">
        <f>BD6/BC6*100</f>
        <v>100</v>
      </c>
      <c r="BG6" s="181">
        <f>BF6-100</f>
        <v>0</v>
      </c>
      <c r="BH6" s="88">
        <v>8.57</v>
      </c>
      <c r="BI6" s="100">
        <v>15.18</v>
      </c>
      <c r="BJ6" s="100">
        <v>15.88</v>
      </c>
      <c r="BK6" s="122">
        <f>RANK(BJ6,BJ6:BJ31,0)</f>
        <v>15</v>
      </c>
      <c r="BL6" s="90">
        <f>BJ6/BI6*100</f>
        <v>104.61</v>
      </c>
      <c r="BM6" s="178">
        <f>BL6-100</f>
        <v>4.61</v>
      </c>
      <c r="BN6" s="61" t="s">
        <v>0</v>
      </c>
      <c r="BO6" s="89">
        <v>10.34</v>
      </c>
      <c r="BP6" s="89">
        <v>15.21</v>
      </c>
      <c r="BQ6" s="190">
        <v>15.42</v>
      </c>
      <c r="BR6" s="188">
        <f>RANK(BQ6,BQ6:BQ31,0)</f>
        <v>1</v>
      </c>
      <c r="BS6" s="90">
        <f>BQ6/BP6*100</f>
        <v>101.38</v>
      </c>
      <c r="BT6" s="181">
        <f>BS6-100</f>
        <v>1.38</v>
      </c>
      <c r="BU6" s="88">
        <v>21.16</v>
      </c>
      <c r="BV6" s="100">
        <v>29.63</v>
      </c>
      <c r="BW6" s="100">
        <v>29.63</v>
      </c>
      <c r="BX6" s="122">
        <f>RANK(BW6,BW6:BW31,0)</f>
        <v>10</v>
      </c>
      <c r="BY6" s="90">
        <f>BW6/BV6*100</f>
        <v>100</v>
      </c>
      <c r="BZ6" s="178">
        <f>BY6-100</f>
        <v>0</v>
      </c>
      <c r="CA6" s="61" t="s">
        <v>0</v>
      </c>
      <c r="CB6" s="89">
        <v>59.45</v>
      </c>
      <c r="CC6" s="89">
        <v>69.5</v>
      </c>
      <c r="CD6" s="101">
        <v>71.58</v>
      </c>
      <c r="CE6" s="122">
        <f>RANK(CD6,CD6:CD31,0)</f>
        <v>4</v>
      </c>
      <c r="CF6" s="90">
        <f>CD6/CC6*100</f>
        <v>102.99</v>
      </c>
      <c r="CG6" s="181">
        <f>CF6-100</f>
        <v>2.99</v>
      </c>
      <c r="CH6" s="88">
        <v>76.5</v>
      </c>
      <c r="CI6" s="100">
        <v>90.63</v>
      </c>
      <c r="CJ6" s="100">
        <v>95.97</v>
      </c>
      <c r="CK6" s="122">
        <f>RANK(CJ6,CJ6:CJ31,0)</f>
        <v>3</v>
      </c>
      <c r="CL6" s="90">
        <f>CJ6/CI6*100</f>
        <v>105.89</v>
      </c>
      <c r="CM6" s="178">
        <f>CL6-100</f>
        <v>5.89</v>
      </c>
      <c r="CN6" s="61" t="s">
        <v>0</v>
      </c>
      <c r="CO6" s="89">
        <v>37.49</v>
      </c>
      <c r="CP6" s="89">
        <v>45.18</v>
      </c>
      <c r="CQ6" s="101">
        <v>45.18</v>
      </c>
      <c r="CR6" s="122">
        <f>RANK(CQ6,CQ6:CQ31,0)</f>
        <v>9</v>
      </c>
      <c r="CS6" s="90">
        <f>CQ6/CP6*100</f>
        <v>100</v>
      </c>
      <c r="CT6" s="181">
        <f>CS6-100</f>
        <v>0</v>
      </c>
      <c r="CU6" s="88">
        <v>60</v>
      </c>
      <c r="CV6" s="100">
        <v>72</v>
      </c>
      <c r="CW6" s="100">
        <v>72</v>
      </c>
      <c r="CX6" s="122">
        <f>RANK(CW6,CW6:CW31,0)</f>
        <v>11</v>
      </c>
      <c r="CY6" s="90">
        <f>CW6/CV6*100</f>
        <v>100</v>
      </c>
      <c r="CZ6" s="178">
        <f>CY6-100</f>
        <v>0</v>
      </c>
      <c r="DA6" s="61" t="s">
        <v>0</v>
      </c>
      <c r="DB6" s="89"/>
      <c r="DC6" s="89"/>
      <c r="DD6" s="101"/>
      <c r="DE6" s="123" t="e">
        <f>RANK(DD6,DD6:DD31,0)</f>
        <v>#N/A</v>
      </c>
      <c r="DF6" s="107" t="e">
        <f>DD6/DC6*100</f>
        <v>#DIV/0!</v>
      </c>
      <c r="DG6" s="109" t="e">
        <f>DF6-100</f>
        <v>#DIV/0!</v>
      </c>
      <c r="DH6" s="88"/>
      <c r="DI6" s="100"/>
      <c r="DJ6" s="100"/>
      <c r="DK6" s="123" t="e">
        <f>RANK(DJ6,DJ6:DJ31,0)</f>
        <v>#N/A</v>
      </c>
      <c r="DL6" s="107" t="e">
        <f>DJ6/DI6*100</f>
        <v>#DIV/0!</v>
      </c>
      <c r="DM6" s="108" t="e">
        <f>DL6-100</f>
        <v>#DIV/0!</v>
      </c>
      <c r="DN6" s="61" t="s">
        <v>0</v>
      </c>
      <c r="DO6" s="89"/>
      <c r="DP6" s="89"/>
      <c r="DQ6" s="101"/>
      <c r="DR6" s="123" t="e">
        <f>RANK(DQ6,DQ6:DQ31,0)</f>
        <v>#N/A</v>
      </c>
      <c r="DS6" s="107" t="e">
        <f>DQ6/DP6*100</f>
        <v>#DIV/0!</v>
      </c>
      <c r="DT6" s="109" t="e">
        <f>DS6-100</f>
        <v>#DIV/0!</v>
      </c>
      <c r="DU6" s="88">
        <v>25.13</v>
      </c>
      <c r="DV6" s="100">
        <v>34.72</v>
      </c>
      <c r="DW6" s="100">
        <v>37.52</v>
      </c>
      <c r="DX6" s="122">
        <f>RANK(DW6,DW6:DW31,0)</f>
        <v>11</v>
      </c>
      <c r="DY6" s="90">
        <f>DW6/DV6*100</f>
        <v>108.06</v>
      </c>
      <c r="DZ6" s="178">
        <f>DY6-100</f>
        <v>8.06</v>
      </c>
      <c r="EA6" s="57" t="s">
        <v>0</v>
      </c>
      <c r="EB6" s="89">
        <v>14.45</v>
      </c>
      <c r="EC6" s="89">
        <v>19.25</v>
      </c>
      <c r="ED6" s="101">
        <v>23.35</v>
      </c>
      <c r="EE6" s="122">
        <f>RANK(ED6,ED6:ED31,0)</f>
        <v>10</v>
      </c>
      <c r="EF6" s="90">
        <f>ED6/EC6*100</f>
        <v>121.3</v>
      </c>
      <c r="EG6" s="178">
        <f>EF6-100</f>
        <v>21.3</v>
      </c>
      <c r="EH6" s="42"/>
      <c r="EI6" s="42"/>
      <c r="EJ6" s="42"/>
      <c r="EK6" s="43"/>
      <c r="EL6" s="38"/>
      <c r="EM6" s="38"/>
      <c r="EN6" s="38"/>
      <c r="EO6" s="38"/>
      <c r="EP6" s="39"/>
      <c r="EQ6" s="39"/>
      <c r="ER6" s="39"/>
      <c r="ES6" s="38"/>
      <c r="ET6" s="38"/>
      <c r="EU6" s="4"/>
      <c r="EV6" s="36"/>
      <c r="EW6" s="36"/>
      <c r="EX6" s="37"/>
      <c r="EY6" s="4"/>
      <c r="EZ6" s="38"/>
      <c r="FA6" s="38"/>
      <c r="FB6" s="39"/>
      <c r="FC6" s="39"/>
      <c r="FD6" s="39"/>
      <c r="FE6" s="4"/>
      <c r="FF6" s="38"/>
      <c r="FG6" s="38"/>
      <c r="FH6" s="39"/>
      <c r="FI6" s="39"/>
      <c r="FJ6" s="39"/>
      <c r="FK6" s="38"/>
      <c r="FL6" s="38"/>
      <c r="FM6" s="4"/>
      <c r="FN6" s="36"/>
      <c r="FO6" s="36"/>
      <c r="FP6" s="37"/>
      <c r="FQ6" s="4"/>
      <c r="FR6" s="38"/>
      <c r="FS6" s="38"/>
      <c r="FT6" s="39"/>
      <c r="FU6" s="39"/>
      <c r="FV6" s="39"/>
      <c r="FW6" s="4"/>
      <c r="FX6" s="38"/>
      <c r="FY6" s="38"/>
      <c r="FZ6" s="39"/>
      <c r="GA6" s="39"/>
      <c r="GB6" s="39"/>
      <c r="GC6" s="38"/>
      <c r="GD6" s="38"/>
      <c r="GE6" s="4"/>
      <c r="GF6" s="36"/>
      <c r="GG6" s="36"/>
      <c r="GH6" s="37"/>
      <c r="GI6" s="4"/>
      <c r="GJ6" s="38"/>
      <c r="GK6" s="38"/>
      <c r="GL6" s="39"/>
      <c r="GM6" s="39"/>
      <c r="GN6" s="39"/>
      <c r="GO6" s="4"/>
      <c r="GP6" s="38"/>
      <c r="GQ6" s="38"/>
      <c r="GR6" s="39"/>
      <c r="GS6" s="39"/>
      <c r="GT6" s="39"/>
      <c r="GU6" s="38"/>
      <c r="GV6" s="38"/>
      <c r="GW6" s="4"/>
      <c r="GX6" s="36"/>
      <c r="GY6" s="36"/>
      <c r="GZ6" s="37"/>
      <c r="HA6" s="4"/>
      <c r="HB6" s="38"/>
      <c r="HC6" s="38"/>
      <c r="HD6" s="39"/>
      <c r="HE6" s="39"/>
      <c r="HF6" s="39"/>
      <c r="HG6" s="4"/>
      <c r="HH6" s="38"/>
      <c r="HI6" s="38"/>
      <c r="HJ6" s="39"/>
      <c r="HK6" s="39"/>
      <c r="HL6" s="39"/>
      <c r="HM6" s="38"/>
      <c r="HN6" s="38"/>
      <c r="HO6" s="28"/>
      <c r="HP6" s="28"/>
      <c r="HQ6" s="28"/>
      <c r="HR6" s="28"/>
      <c r="HS6" s="28"/>
      <c r="HT6" s="28"/>
      <c r="HU6" s="28"/>
    </row>
    <row r="7" spans="1:229" s="71" customFormat="1" ht="15.75">
      <c r="A7" s="58" t="s">
        <v>1</v>
      </c>
      <c r="B7" s="92">
        <v>5.35</v>
      </c>
      <c r="C7" s="93">
        <v>7.09</v>
      </c>
      <c r="D7" s="99">
        <v>7.19</v>
      </c>
      <c r="E7" s="122">
        <f>RANK(D7,D6:D31,0)</f>
        <v>19</v>
      </c>
      <c r="F7" s="90">
        <f aca="true" t="shared" si="0" ref="F7:F33">D7/C7*100</f>
        <v>101.41</v>
      </c>
      <c r="G7" s="178">
        <f aca="true" t="shared" si="1" ref="G7:G31">F7-100</f>
        <v>1.41</v>
      </c>
      <c r="H7" s="92"/>
      <c r="I7" s="101"/>
      <c r="J7" s="101"/>
      <c r="K7" s="123"/>
      <c r="L7" s="90"/>
      <c r="M7" s="91"/>
      <c r="N7" s="58" t="s">
        <v>1</v>
      </c>
      <c r="O7" s="93">
        <v>6.95</v>
      </c>
      <c r="P7" s="93">
        <v>14.15</v>
      </c>
      <c r="Q7" s="195">
        <v>7.89</v>
      </c>
      <c r="R7" s="189">
        <f>RANK(Q7,Q6:Q31,0)</f>
        <v>24</v>
      </c>
      <c r="S7" s="90">
        <f aca="true" t="shared" si="2" ref="S7:S33">Q7/P7*100</f>
        <v>55.76</v>
      </c>
      <c r="T7" s="181">
        <f aca="true" t="shared" si="3" ref="T7:T31">S7-100</f>
        <v>-44.24</v>
      </c>
      <c r="U7" s="92">
        <v>5.98</v>
      </c>
      <c r="V7" s="101">
        <v>7.55</v>
      </c>
      <c r="W7" s="101">
        <v>8.75</v>
      </c>
      <c r="X7" s="122">
        <f>RANK(W7,W6:W31,0)</f>
        <v>19</v>
      </c>
      <c r="Y7" s="90">
        <f aca="true" t="shared" si="4" ref="Y7:Y33">W7/V7*100</f>
        <v>115.89</v>
      </c>
      <c r="Z7" s="178">
        <f aca="true" t="shared" si="5" ref="Z7:Z31">Y7-100</f>
        <v>15.89</v>
      </c>
      <c r="AA7" s="58" t="s">
        <v>1</v>
      </c>
      <c r="AB7" s="93">
        <v>18.8</v>
      </c>
      <c r="AC7" s="93">
        <v>23.41</v>
      </c>
      <c r="AD7" s="101">
        <v>26.48</v>
      </c>
      <c r="AE7" s="122">
        <f>RANK(AD7,AD6:AD31,0)</f>
        <v>12</v>
      </c>
      <c r="AF7" s="90">
        <f aca="true" t="shared" si="6" ref="AF7:AF33">AD7/AC7*100</f>
        <v>113.11</v>
      </c>
      <c r="AG7" s="181">
        <f aca="true" t="shared" si="7" ref="AG7:AG31">AF7-100</f>
        <v>13.11</v>
      </c>
      <c r="AH7" s="92">
        <v>4.29</v>
      </c>
      <c r="AI7" s="101">
        <v>6.43</v>
      </c>
      <c r="AJ7" s="101">
        <v>6.43</v>
      </c>
      <c r="AK7" s="122">
        <f>RANK(AJ7,AJ6:AJ31,0)</f>
        <v>19</v>
      </c>
      <c r="AL7" s="90">
        <f aca="true" t="shared" si="8" ref="AL7:AL33">AJ7/AI7*100</f>
        <v>100</v>
      </c>
      <c r="AM7" s="178">
        <f aca="true" t="shared" si="9" ref="AM7:AM31">AL7-100</f>
        <v>0</v>
      </c>
      <c r="AN7" s="58" t="s">
        <v>1</v>
      </c>
      <c r="AO7" s="93">
        <v>8.43</v>
      </c>
      <c r="AP7" s="93">
        <v>10.97</v>
      </c>
      <c r="AQ7" s="190">
        <v>14</v>
      </c>
      <c r="AR7" s="188">
        <f>RANK(AQ7,AQ6:AQ31,0)</f>
        <v>1</v>
      </c>
      <c r="AS7" s="90">
        <f aca="true" t="shared" si="10" ref="AS7:AS33">AQ7/AP7*100</f>
        <v>127.62</v>
      </c>
      <c r="AT7" s="181">
        <f aca="true" t="shared" si="11" ref="AT7:AT31">AS7-100</f>
        <v>27.62</v>
      </c>
      <c r="AU7" s="92">
        <v>14.02</v>
      </c>
      <c r="AV7" s="101">
        <v>20.19</v>
      </c>
      <c r="AW7" s="190">
        <v>27.5</v>
      </c>
      <c r="AX7" s="188">
        <f>RANK(AW7,AW6:AW31,0)</f>
        <v>1</v>
      </c>
      <c r="AY7" s="90">
        <f aca="true" t="shared" si="12" ref="AY7:AY33">AW7/AV7*100</f>
        <v>136.21</v>
      </c>
      <c r="AZ7" s="178">
        <f aca="true" t="shared" si="13" ref="AZ7:AZ31">AY7-100</f>
        <v>36.21</v>
      </c>
      <c r="BA7" s="62" t="s">
        <v>1</v>
      </c>
      <c r="BB7" s="93">
        <v>15.65</v>
      </c>
      <c r="BC7" s="93">
        <v>25.33</v>
      </c>
      <c r="BD7" s="101">
        <v>28.35</v>
      </c>
      <c r="BE7" s="122">
        <f>RANK(BD7,BD6:BD31,0)</f>
        <v>16</v>
      </c>
      <c r="BF7" s="90">
        <f aca="true" t="shared" si="14" ref="BF7:BF33">BD7/BC7*100</f>
        <v>111.92</v>
      </c>
      <c r="BG7" s="181">
        <f aca="true" t="shared" si="15" ref="BG7:BG31">BF7-100</f>
        <v>11.92</v>
      </c>
      <c r="BH7" s="92">
        <v>9.74</v>
      </c>
      <c r="BI7" s="101">
        <v>14.31</v>
      </c>
      <c r="BJ7" s="101">
        <v>14.79</v>
      </c>
      <c r="BK7" s="122">
        <f>RANK(BJ7,BJ6:BJ31,0)</f>
        <v>23</v>
      </c>
      <c r="BL7" s="90">
        <f aca="true" t="shared" si="16" ref="BL7:BL33">BJ7/BI7*100</f>
        <v>103.35</v>
      </c>
      <c r="BM7" s="178">
        <f aca="true" t="shared" si="17" ref="BM7:BM31">BL7-100</f>
        <v>3.35</v>
      </c>
      <c r="BN7" s="62" t="s">
        <v>1</v>
      </c>
      <c r="BO7" s="93">
        <v>8.29</v>
      </c>
      <c r="BP7" s="93">
        <v>12.74</v>
      </c>
      <c r="BQ7" s="101">
        <v>9.94</v>
      </c>
      <c r="BR7" s="122">
        <f>RANK(BQ7,BQ6:BQ31,0)</f>
        <v>20</v>
      </c>
      <c r="BS7" s="90">
        <f aca="true" t="shared" si="18" ref="BS7:BS33">BQ7/BP7*100</f>
        <v>78.02</v>
      </c>
      <c r="BT7" s="181">
        <f aca="true" t="shared" si="19" ref="BT7:BT31">BS7-100</f>
        <v>-21.98</v>
      </c>
      <c r="BU7" s="92">
        <v>18.54</v>
      </c>
      <c r="BV7" s="101">
        <v>24.53</v>
      </c>
      <c r="BW7" s="195">
        <v>23.12</v>
      </c>
      <c r="BX7" s="189">
        <f>RANK(BW7,BW6:BW31,0)</f>
        <v>21</v>
      </c>
      <c r="BY7" s="90">
        <f aca="true" t="shared" si="20" ref="BY7:BY33">BW7/BV7*100</f>
        <v>94.25</v>
      </c>
      <c r="BZ7" s="178">
        <f aca="true" t="shared" si="21" ref="BZ7:BZ31">BY7-100</f>
        <v>-5.75</v>
      </c>
      <c r="CA7" s="62" t="s">
        <v>1</v>
      </c>
      <c r="CB7" s="93">
        <v>56.45</v>
      </c>
      <c r="CC7" s="93">
        <v>59.77</v>
      </c>
      <c r="CD7" s="101">
        <v>59.77</v>
      </c>
      <c r="CE7" s="122">
        <f>RANK(CD7,CD6:CD31,0)</f>
        <v>5</v>
      </c>
      <c r="CF7" s="90">
        <f aca="true" t="shared" si="22" ref="CF7:CF33">CD7/CC7*100</f>
        <v>100</v>
      </c>
      <c r="CG7" s="181">
        <f aca="true" t="shared" si="23" ref="CG7:CG31">CF7-100</f>
        <v>0</v>
      </c>
      <c r="CH7" s="92">
        <v>47.43</v>
      </c>
      <c r="CI7" s="101">
        <v>81.18</v>
      </c>
      <c r="CJ7" s="101">
        <v>96.73</v>
      </c>
      <c r="CK7" s="122">
        <f>RANK(CJ7,CJ6:CJ31,0)</f>
        <v>2</v>
      </c>
      <c r="CL7" s="90">
        <f aca="true" t="shared" si="24" ref="CL7:CL33">CJ7/CI7*100</f>
        <v>119.15</v>
      </c>
      <c r="CM7" s="178">
        <f aca="true" t="shared" si="25" ref="CM7:CM31">CL7-100</f>
        <v>19.15</v>
      </c>
      <c r="CN7" s="62" t="s">
        <v>1</v>
      </c>
      <c r="CO7" s="93">
        <v>33</v>
      </c>
      <c r="CP7" s="93">
        <v>42.6</v>
      </c>
      <c r="CQ7" s="190">
        <v>59.65</v>
      </c>
      <c r="CR7" s="188">
        <f>RANK(CQ7,CQ6:CQ31,0)</f>
        <v>1</v>
      </c>
      <c r="CS7" s="90">
        <f aca="true" t="shared" si="26" ref="CS7:CS33">CQ7/CP7*100</f>
        <v>140.02</v>
      </c>
      <c r="CT7" s="181">
        <f aca="true" t="shared" si="27" ref="CT7:CT31">CS7-100</f>
        <v>40.02</v>
      </c>
      <c r="CU7" s="92">
        <v>63.8</v>
      </c>
      <c r="CV7" s="101">
        <v>81.1</v>
      </c>
      <c r="CW7" s="190">
        <v>90.54</v>
      </c>
      <c r="CX7" s="188">
        <f>RANK(CW7,CW6:CW31,0)</f>
        <v>1</v>
      </c>
      <c r="CY7" s="90">
        <f aca="true" t="shared" si="28" ref="CY7:CY33">CW7/CV7*100</f>
        <v>111.64</v>
      </c>
      <c r="CZ7" s="178">
        <f aca="true" t="shared" si="29" ref="CZ7:CZ31">CY7-100</f>
        <v>11.64</v>
      </c>
      <c r="DA7" s="62" t="s">
        <v>1</v>
      </c>
      <c r="DB7" s="93">
        <v>43.99</v>
      </c>
      <c r="DC7" s="93"/>
      <c r="DD7" s="101"/>
      <c r="DE7" s="123" t="e">
        <f>RANK(DD7,DD6:DD31,0)</f>
        <v>#N/A</v>
      </c>
      <c r="DF7" s="107" t="e">
        <f aca="true" t="shared" si="30" ref="DF7:DF33">DD7/DC7*100</f>
        <v>#DIV/0!</v>
      </c>
      <c r="DG7" s="109" t="e">
        <f aca="true" t="shared" si="31" ref="DG7:DG31">DF7-100</f>
        <v>#DIV/0!</v>
      </c>
      <c r="DH7" s="92">
        <v>61.87</v>
      </c>
      <c r="DI7" s="101">
        <v>76.64</v>
      </c>
      <c r="DJ7" s="101">
        <v>76.49</v>
      </c>
      <c r="DK7" s="122">
        <f>RANK(DJ7,DJ6:DJ31,0)</f>
        <v>4</v>
      </c>
      <c r="DL7" s="90">
        <f aca="true" t="shared" si="32" ref="DL7:DL33">DJ7/DI7*100</f>
        <v>99.8</v>
      </c>
      <c r="DM7" s="178">
        <f aca="true" t="shared" si="33" ref="DM7:DM31">DL7-100</f>
        <v>-0.2</v>
      </c>
      <c r="DN7" s="62" t="s">
        <v>1</v>
      </c>
      <c r="DO7" s="93">
        <v>32.99</v>
      </c>
      <c r="DP7" s="93"/>
      <c r="DQ7" s="101"/>
      <c r="DR7" s="123" t="e">
        <f>RANK(DQ7,DQ6:DQ31,0)</f>
        <v>#N/A</v>
      </c>
      <c r="DS7" s="107" t="e">
        <f aca="true" t="shared" si="34" ref="DS7:DS33">DQ7/DP7*100</f>
        <v>#DIV/0!</v>
      </c>
      <c r="DT7" s="109" t="e">
        <f aca="true" t="shared" si="35" ref="DT7:DT31">DS7-100</f>
        <v>#DIV/0!</v>
      </c>
      <c r="DU7" s="92">
        <v>31.54</v>
      </c>
      <c r="DV7" s="101">
        <v>33.72</v>
      </c>
      <c r="DW7" s="101">
        <v>37.49</v>
      </c>
      <c r="DX7" s="122">
        <f>RANK(DW7,DW6:DW31,0)</f>
        <v>12</v>
      </c>
      <c r="DY7" s="90">
        <f aca="true" t="shared" si="36" ref="DY7:DY33">DW7/DV7*100</f>
        <v>111.18</v>
      </c>
      <c r="DZ7" s="178">
        <f aca="true" t="shared" si="37" ref="DZ7:DZ31">DY7-100</f>
        <v>11.18</v>
      </c>
      <c r="EA7" s="58" t="s">
        <v>1</v>
      </c>
      <c r="EB7" s="93">
        <v>14.9</v>
      </c>
      <c r="EC7" s="93">
        <v>17.95</v>
      </c>
      <c r="ED7" s="101">
        <v>21.85</v>
      </c>
      <c r="EE7" s="122">
        <f>RANK(ED7,ED6:ED31,0)</f>
        <v>18</v>
      </c>
      <c r="EF7" s="90">
        <f aca="true" t="shared" si="38" ref="EF7:EF33">ED7/EC7*100</f>
        <v>121.73</v>
      </c>
      <c r="EG7" s="178">
        <f aca="true" t="shared" si="39" ref="EG7:EG31">EF7-100</f>
        <v>21.73</v>
      </c>
      <c r="EH7" s="42"/>
      <c r="EI7" s="42"/>
      <c r="EJ7" s="42"/>
      <c r="EK7" s="43"/>
      <c r="EL7" s="38"/>
      <c r="EM7" s="38"/>
      <c r="EN7" s="38"/>
      <c r="EO7" s="38"/>
      <c r="EP7" s="39"/>
      <c r="EQ7" s="39"/>
      <c r="ER7" s="39"/>
      <c r="ES7" s="38"/>
      <c r="ET7" s="38"/>
      <c r="EU7" s="4"/>
      <c r="EV7" s="36"/>
      <c r="EW7" s="36"/>
      <c r="EX7" s="37"/>
      <c r="EY7" s="4"/>
      <c r="EZ7" s="38"/>
      <c r="FA7" s="38"/>
      <c r="FB7" s="39"/>
      <c r="FC7" s="39"/>
      <c r="FD7" s="39"/>
      <c r="FE7" s="4"/>
      <c r="FF7" s="38"/>
      <c r="FG7" s="38"/>
      <c r="FH7" s="39"/>
      <c r="FI7" s="39"/>
      <c r="FJ7" s="39"/>
      <c r="FK7" s="38"/>
      <c r="FL7" s="38"/>
      <c r="FM7" s="4"/>
      <c r="FN7" s="36"/>
      <c r="FO7" s="36"/>
      <c r="FP7" s="37"/>
      <c r="FQ7" s="4"/>
      <c r="FR7" s="38"/>
      <c r="FS7" s="38"/>
      <c r="FT7" s="39"/>
      <c r="FU7" s="39"/>
      <c r="FV7" s="39"/>
      <c r="FW7" s="4"/>
      <c r="FX7" s="38"/>
      <c r="FY7" s="38"/>
      <c r="FZ7" s="39"/>
      <c r="GA7" s="39"/>
      <c r="GB7" s="39"/>
      <c r="GC7" s="38"/>
      <c r="GD7" s="38"/>
      <c r="GE7" s="4"/>
      <c r="GF7" s="36"/>
      <c r="GG7" s="36"/>
      <c r="GH7" s="37"/>
      <c r="GI7" s="4"/>
      <c r="GJ7" s="38"/>
      <c r="GK7" s="38"/>
      <c r="GL7" s="39"/>
      <c r="GM7" s="39"/>
      <c r="GN7" s="39"/>
      <c r="GO7" s="4"/>
      <c r="GP7" s="38"/>
      <c r="GQ7" s="38"/>
      <c r="GR7" s="39"/>
      <c r="GS7" s="39"/>
      <c r="GT7" s="39"/>
      <c r="GU7" s="38"/>
      <c r="GV7" s="38"/>
      <c r="GW7" s="4"/>
      <c r="GX7" s="36"/>
      <c r="GY7" s="36"/>
      <c r="GZ7" s="37"/>
      <c r="HA7" s="4"/>
      <c r="HB7" s="38"/>
      <c r="HC7" s="38"/>
      <c r="HD7" s="39"/>
      <c r="HE7" s="39"/>
      <c r="HF7" s="39"/>
      <c r="HG7" s="4"/>
      <c r="HH7" s="38"/>
      <c r="HI7" s="38"/>
      <c r="HJ7" s="39"/>
      <c r="HK7" s="39"/>
      <c r="HL7" s="39"/>
      <c r="HM7" s="38"/>
      <c r="HN7" s="38"/>
      <c r="HO7" s="28"/>
      <c r="HP7" s="28"/>
      <c r="HQ7" s="28"/>
      <c r="HR7" s="28"/>
      <c r="HS7" s="28"/>
      <c r="HT7" s="28"/>
      <c r="HU7" s="28"/>
    </row>
    <row r="8" spans="1:229" s="71" customFormat="1" ht="15.75">
      <c r="A8" s="58" t="s">
        <v>2</v>
      </c>
      <c r="B8" s="92">
        <v>5.4</v>
      </c>
      <c r="C8" s="93">
        <v>7.25</v>
      </c>
      <c r="D8" s="99">
        <v>7.8</v>
      </c>
      <c r="E8" s="122">
        <f>RANK(D8,D6:D31,0)</f>
        <v>17</v>
      </c>
      <c r="F8" s="90">
        <f t="shared" si="0"/>
        <v>107.59</v>
      </c>
      <c r="G8" s="178">
        <f t="shared" si="1"/>
        <v>7.59</v>
      </c>
      <c r="H8" s="92"/>
      <c r="I8" s="101"/>
      <c r="J8" s="101"/>
      <c r="K8" s="123"/>
      <c r="L8" s="90"/>
      <c r="M8" s="91"/>
      <c r="N8" s="58" t="s">
        <v>2</v>
      </c>
      <c r="O8" s="93">
        <v>10.25</v>
      </c>
      <c r="P8" s="93">
        <v>14.9</v>
      </c>
      <c r="Q8" s="101">
        <v>15.7</v>
      </c>
      <c r="R8" s="122">
        <f>RANK(Q8,Q6:Q31,0)</f>
        <v>2</v>
      </c>
      <c r="S8" s="90">
        <f t="shared" si="2"/>
        <v>105.37</v>
      </c>
      <c r="T8" s="181">
        <f t="shared" si="3"/>
        <v>5.37</v>
      </c>
      <c r="U8" s="92">
        <v>5.9</v>
      </c>
      <c r="V8" s="101">
        <v>9.15</v>
      </c>
      <c r="W8" s="101">
        <v>9.4</v>
      </c>
      <c r="X8" s="122">
        <f>RANK(W8,W6:W31,0)</f>
        <v>12</v>
      </c>
      <c r="Y8" s="90">
        <f t="shared" si="4"/>
        <v>102.73</v>
      </c>
      <c r="Z8" s="178">
        <f t="shared" si="5"/>
        <v>2.73</v>
      </c>
      <c r="AA8" s="58" t="s">
        <v>2</v>
      </c>
      <c r="AB8" s="93">
        <v>19.25</v>
      </c>
      <c r="AC8" s="93">
        <v>27</v>
      </c>
      <c r="AD8" s="190">
        <v>29.15</v>
      </c>
      <c r="AE8" s="188">
        <f>RANK(AD8,AD6:AD31,0)</f>
        <v>1</v>
      </c>
      <c r="AF8" s="90">
        <f t="shared" si="6"/>
        <v>107.96</v>
      </c>
      <c r="AG8" s="181">
        <f t="shared" si="7"/>
        <v>7.96</v>
      </c>
      <c r="AH8" s="92">
        <v>5.1</v>
      </c>
      <c r="AI8" s="101">
        <v>7.2</v>
      </c>
      <c r="AJ8" s="101">
        <v>7.3</v>
      </c>
      <c r="AK8" s="122">
        <f>RANK(AJ8,AJ6:AJ31,0)</f>
        <v>3</v>
      </c>
      <c r="AL8" s="90">
        <f t="shared" si="8"/>
        <v>101.39</v>
      </c>
      <c r="AM8" s="178">
        <f t="shared" si="9"/>
        <v>1.39</v>
      </c>
      <c r="AN8" s="58" t="s">
        <v>2</v>
      </c>
      <c r="AO8" s="93">
        <v>8.6</v>
      </c>
      <c r="AP8" s="93">
        <v>11.27</v>
      </c>
      <c r="AQ8" s="101">
        <v>8.8</v>
      </c>
      <c r="AR8" s="122">
        <f>RANK(AQ8,AQ6:AQ31,0)</f>
        <v>18</v>
      </c>
      <c r="AS8" s="90">
        <f t="shared" si="10"/>
        <v>78.08</v>
      </c>
      <c r="AT8" s="181">
        <f t="shared" si="11"/>
        <v>-21.92</v>
      </c>
      <c r="AU8" s="92">
        <v>17.8</v>
      </c>
      <c r="AV8" s="101">
        <v>19.7</v>
      </c>
      <c r="AW8" s="101">
        <v>21.8</v>
      </c>
      <c r="AX8" s="122">
        <f>RANK(AW8,AW6:AW31,0)</f>
        <v>9</v>
      </c>
      <c r="AY8" s="90">
        <f t="shared" si="12"/>
        <v>110.66</v>
      </c>
      <c r="AZ8" s="178">
        <f t="shared" si="13"/>
        <v>10.66</v>
      </c>
      <c r="BA8" s="62" t="s">
        <v>2</v>
      </c>
      <c r="BB8" s="93">
        <v>20.05</v>
      </c>
      <c r="BC8" s="93">
        <v>28.45</v>
      </c>
      <c r="BD8" s="101">
        <v>29.25</v>
      </c>
      <c r="BE8" s="122">
        <f>RANK(BD8,BD6:BD31,0)</f>
        <v>6</v>
      </c>
      <c r="BF8" s="90">
        <f t="shared" si="14"/>
        <v>102.81</v>
      </c>
      <c r="BG8" s="181">
        <f t="shared" si="15"/>
        <v>2.81</v>
      </c>
      <c r="BH8" s="92">
        <v>9.2</v>
      </c>
      <c r="BI8" s="101">
        <v>16.15</v>
      </c>
      <c r="BJ8" s="101">
        <v>16.05</v>
      </c>
      <c r="BK8" s="122">
        <f>RANK(BJ8,BJ6:BJ31,0)</f>
        <v>10</v>
      </c>
      <c r="BL8" s="90">
        <f t="shared" si="16"/>
        <v>99.38</v>
      </c>
      <c r="BM8" s="178">
        <f t="shared" si="17"/>
        <v>-0.62</v>
      </c>
      <c r="BN8" s="62" t="s">
        <v>2</v>
      </c>
      <c r="BO8" s="93">
        <v>9.3</v>
      </c>
      <c r="BP8" s="93">
        <v>9.97</v>
      </c>
      <c r="BQ8" s="101">
        <v>10.7</v>
      </c>
      <c r="BR8" s="122">
        <f>RANK(BQ8,BQ6:BQ31,0)</f>
        <v>15</v>
      </c>
      <c r="BS8" s="90">
        <f t="shared" si="18"/>
        <v>107.32</v>
      </c>
      <c r="BT8" s="181">
        <f t="shared" si="19"/>
        <v>7.32</v>
      </c>
      <c r="BU8" s="92">
        <v>23.45</v>
      </c>
      <c r="BV8" s="101">
        <v>25.3</v>
      </c>
      <c r="BW8" s="101">
        <v>31.5</v>
      </c>
      <c r="BX8" s="122">
        <f>RANK(BW8,BW6:BW31,0)</f>
        <v>7</v>
      </c>
      <c r="BY8" s="90">
        <f t="shared" si="20"/>
        <v>124.51</v>
      </c>
      <c r="BZ8" s="178">
        <f t="shared" si="21"/>
        <v>24.51</v>
      </c>
      <c r="CA8" s="62" t="s">
        <v>2</v>
      </c>
      <c r="CB8" s="93">
        <v>41.75</v>
      </c>
      <c r="CC8" s="93">
        <v>44.25</v>
      </c>
      <c r="CD8" s="195">
        <v>33.35</v>
      </c>
      <c r="CE8" s="189">
        <f>RANK(CD8,CD6:CD31,0)</f>
        <v>13</v>
      </c>
      <c r="CF8" s="90">
        <f t="shared" si="22"/>
        <v>75.37</v>
      </c>
      <c r="CG8" s="181">
        <f t="shared" si="23"/>
        <v>-24.63</v>
      </c>
      <c r="CH8" s="92">
        <v>67.5</v>
      </c>
      <c r="CI8" s="101">
        <v>67.5</v>
      </c>
      <c r="CJ8" s="101">
        <v>82.5</v>
      </c>
      <c r="CK8" s="122">
        <f>RANK(CJ8,CJ6:CJ31,0)</f>
        <v>6</v>
      </c>
      <c r="CL8" s="90">
        <f t="shared" si="24"/>
        <v>122.22</v>
      </c>
      <c r="CM8" s="178">
        <f t="shared" si="25"/>
        <v>22.22</v>
      </c>
      <c r="CN8" s="62" t="s">
        <v>2</v>
      </c>
      <c r="CO8" s="93">
        <v>36.5</v>
      </c>
      <c r="CP8" s="93">
        <v>48</v>
      </c>
      <c r="CQ8" s="101">
        <v>43.7</v>
      </c>
      <c r="CR8" s="122">
        <f>RANK(CQ8,CQ6:CQ31,0)</f>
        <v>13</v>
      </c>
      <c r="CS8" s="90">
        <f t="shared" si="26"/>
        <v>91.04</v>
      </c>
      <c r="CT8" s="181">
        <f t="shared" si="27"/>
        <v>-8.96</v>
      </c>
      <c r="CU8" s="92">
        <v>61.75</v>
      </c>
      <c r="CV8" s="101">
        <v>87.3</v>
      </c>
      <c r="CW8" s="101">
        <v>83.7</v>
      </c>
      <c r="CX8" s="122">
        <f>RANK(CW8,CW6:CW31,0)</f>
        <v>2</v>
      </c>
      <c r="CY8" s="90">
        <f t="shared" si="28"/>
        <v>95.88</v>
      </c>
      <c r="CZ8" s="178">
        <f t="shared" si="29"/>
        <v>-4.12</v>
      </c>
      <c r="DA8" s="62" t="s">
        <v>2</v>
      </c>
      <c r="DB8" s="93">
        <v>57.5</v>
      </c>
      <c r="DC8" s="93">
        <v>72.5</v>
      </c>
      <c r="DD8" s="195">
        <v>72.5</v>
      </c>
      <c r="DE8" s="189">
        <f>RANK(DD8,DD6:DD31,0)</f>
        <v>5</v>
      </c>
      <c r="DF8" s="90">
        <f t="shared" si="30"/>
        <v>100</v>
      </c>
      <c r="DG8" s="181">
        <f t="shared" si="31"/>
        <v>0</v>
      </c>
      <c r="DH8" s="92">
        <v>60</v>
      </c>
      <c r="DI8" s="101">
        <v>77.5</v>
      </c>
      <c r="DJ8" s="101">
        <v>77.5</v>
      </c>
      <c r="DK8" s="122">
        <f>RANK(DJ8,DJ6:DJ31,0)</f>
        <v>3</v>
      </c>
      <c r="DL8" s="90">
        <f t="shared" si="32"/>
        <v>100</v>
      </c>
      <c r="DM8" s="178">
        <f t="shared" si="33"/>
        <v>0</v>
      </c>
      <c r="DN8" s="62" t="s">
        <v>2</v>
      </c>
      <c r="DO8" s="93">
        <v>34</v>
      </c>
      <c r="DP8" s="93">
        <v>36</v>
      </c>
      <c r="DQ8" s="195">
        <v>36</v>
      </c>
      <c r="DR8" s="189">
        <f>RANK(DQ8,DQ6:DQ31,0)</f>
        <v>9</v>
      </c>
      <c r="DS8" s="90">
        <f t="shared" si="34"/>
        <v>100</v>
      </c>
      <c r="DT8" s="181">
        <f t="shared" si="35"/>
        <v>0</v>
      </c>
      <c r="DU8" s="92">
        <v>32.95</v>
      </c>
      <c r="DV8" s="101">
        <v>35.85</v>
      </c>
      <c r="DW8" s="101">
        <v>35.85</v>
      </c>
      <c r="DX8" s="122">
        <f>RANK(DW8,DW6:DW31,0)</f>
        <v>16</v>
      </c>
      <c r="DY8" s="90">
        <f t="shared" si="36"/>
        <v>100</v>
      </c>
      <c r="DZ8" s="178">
        <f t="shared" si="37"/>
        <v>0</v>
      </c>
      <c r="EA8" s="58" t="s">
        <v>2</v>
      </c>
      <c r="EB8" s="93">
        <v>15.75</v>
      </c>
      <c r="EC8" s="93">
        <v>20.5</v>
      </c>
      <c r="ED8" s="101">
        <v>24.45</v>
      </c>
      <c r="EE8" s="122">
        <f>RANK(ED8,ED6:ED31,0)</f>
        <v>3</v>
      </c>
      <c r="EF8" s="90">
        <f t="shared" si="38"/>
        <v>119.27</v>
      </c>
      <c r="EG8" s="178">
        <f t="shared" si="39"/>
        <v>19.27</v>
      </c>
      <c r="EH8" s="42"/>
      <c r="EI8" s="42"/>
      <c r="EJ8" s="42"/>
      <c r="EK8" s="43"/>
      <c r="EL8" s="38"/>
      <c r="EM8" s="38"/>
      <c r="EN8" s="38"/>
      <c r="EO8" s="38"/>
      <c r="EP8" s="39"/>
      <c r="EQ8" s="39"/>
      <c r="ER8" s="39"/>
      <c r="ES8" s="38"/>
      <c r="ET8" s="38"/>
      <c r="EU8" s="4"/>
      <c r="EV8" s="36"/>
      <c r="EW8" s="36"/>
      <c r="EX8" s="37"/>
      <c r="EY8" s="4"/>
      <c r="EZ8" s="38"/>
      <c r="FA8" s="38"/>
      <c r="FB8" s="39"/>
      <c r="FC8" s="39"/>
      <c r="FD8" s="39"/>
      <c r="FE8" s="4"/>
      <c r="FF8" s="38"/>
      <c r="FG8" s="38"/>
      <c r="FH8" s="39"/>
      <c r="FI8" s="39"/>
      <c r="FJ8" s="39"/>
      <c r="FK8" s="38"/>
      <c r="FL8" s="38"/>
      <c r="FM8" s="4"/>
      <c r="FN8" s="36"/>
      <c r="FO8" s="36"/>
      <c r="FP8" s="37"/>
      <c r="FQ8" s="4"/>
      <c r="FR8" s="38"/>
      <c r="FS8" s="38"/>
      <c r="FT8" s="39"/>
      <c r="FU8" s="39"/>
      <c r="FV8" s="39"/>
      <c r="FW8" s="4"/>
      <c r="FX8" s="38"/>
      <c r="FY8" s="38"/>
      <c r="FZ8" s="39"/>
      <c r="GA8" s="39"/>
      <c r="GB8" s="39"/>
      <c r="GC8" s="38"/>
      <c r="GD8" s="38"/>
      <c r="GE8" s="4"/>
      <c r="GF8" s="36"/>
      <c r="GG8" s="36"/>
      <c r="GH8" s="37"/>
      <c r="GI8" s="4"/>
      <c r="GJ8" s="38"/>
      <c r="GK8" s="38"/>
      <c r="GL8" s="39"/>
      <c r="GM8" s="39"/>
      <c r="GN8" s="39"/>
      <c r="GO8" s="4"/>
      <c r="GP8" s="38"/>
      <c r="GQ8" s="38"/>
      <c r="GR8" s="39"/>
      <c r="GS8" s="39"/>
      <c r="GT8" s="39"/>
      <c r="GU8" s="38"/>
      <c r="GV8" s="38"/>
      <c r="GW8" s="4"/>
      <c r="GX8" s="36"/>
      <c r="GY8" s="36"/>
      <c r="GZ8" s="37"/>
      <c r="HA8" s="4"/>
      <c r="HB8" s="38"/>
      <c r="HC8" s="38"/>
      <c r="HD8" s="39"/>
      <c r="HE8" s="39"/>
      <c r="HF8" s="39"/>
      <c r="HG8" s="4"/>
      <c r="HH8" s="38"/>
      <c r="HI8" s="38"/>
      <c r="HJ8" s="39"/>
      <c r="HK8" s="39"/>
      <c r="HL8" s="39"/>
      <c r="HM8" s="38"/>
      <c r="HN8" s="38"/>
      <c r="HO8" s="28"/>
      <c r="HP8" s="28"/>
      <c r="HQ8" s="28"/>
      <c r="HR8" s="28"/>
      <c r="HS8" s="28"/>
      <c r="HT8" s="28"/>
      <c r="HU8" s="28"/>
    </row>
    <row r="9" spans="1:229" s="272" customFormat="1" ht="15.75">
      <c r="A9" s="247" t="s">
        <v>3</v>
      </c>
      <c r="B9" s="253"/>
      <c r="C9" s="248">
        <v>7.98</v>
      </c>
      <c r="D9" s="261">
        <v>8.38</v>
      </c>
      <c r="E9" s="250">
        <f>RANK(D9,D6:D31,0)</f>
        <v>11</v>
      </c>
      <c r="F9" s="251">
        <f t="shared" si="0"/>
        <v>105.01</v>
      </c>
      <c r="G9" s="252">
        <f t="shared" si="1"/>
        <v>5.01</v>
      </c>
      <c r="H9" s="253"/>
      <c r="I9" s="249"/>
      <c r="J9" s="249"/>
      <c r="K9" s="254"/>
      <c r="L9" s="251"/>
      <c r="M9" s="262"/>
      <c r="N9" s="247" t="s">
        <v>3</v>
      </c>
      <c r="O9" s="248"/>
      <c r="P9" s="248">
        <v>12.6</v>
      </c>
      <c r="Q9" s="249">
        <v>13.4</v>
      </c>
      <c r="R9" s="250">
        <f>RANK(Q9,Q6:Q31,0)</f>
        <v>8</v>
      </c>
      <c r="S9" s="251">
        <f t="shared" si="2"/>
        <v>106.35</v>
      </c>
      <c r="T9" s="257">
        <f t="shared" si="3"/>
        <v>6.35</v>
      </c>
      <c r="U9" s="253"/>
      <c r="V9" s="249">
        <v>8.13</v>
      </c>
      <c r="W9" s="249">
        <v>9.5</v>
      </c>
      <c r="X9" s="250">
        <f>RANK(W9,W6:W31,0)</f>
        <v>9</v>
      </c>
      <c r="Y9" s="251">
        <f t="shared" si="4"/>
        <v>116.85</v>
      </c>
      <c r="Z9" s="252">
        <f t="shared" si="5"/>
        <v>16.85</v>
      </c>
      <c r="AA9" s="247" t="s">
        <v>3</v>
      </c>
      <c r="AB9" s="248"/>
      <c r="AC9" s="248">
        <v>23.98</v>
      </c>
      <c r="AD9" s="249">
        <v>26.35</v>
      </c>
      <c r="AE9" s="250">
        <f>RANK(AD9,AD6:AD31,0)</f>
        <v>13</v>
      </c>
      <c r="AF9" s="251">
        <f t="shared" si="6"/>
        <v>109.88</v>
      </c>
      <c r="AG9" s="257">
        <f t="shared" si="7"/>
        <v>9.88</v>
      </c>
      <c r="AH9" s="253"/>
      <c r="AI9" s="249">
        <v>6.85</v>
      </c>
      <c r="AJ9" s="249">
        <v>6.5</v>
      </c>
      <c r="AK9" s="250">
        <f>RANK(AJ9,AJ6:AJ31,0)</f>
        <v>16</v>
      </c>
      <c r="AL9" s="251">
        <f t="shared" si="8"/>
        <v>94.89</v>
      </c>
      <c r="AM9" s="252">
        <f t="shared" si="9"/>
        <v>-5.11</v>
      </c>
      <c r="AN9" s="247" t="s">
        <v>3</v>
      </c>
      <c r="AO9" s="248"/>
      <c r="AP9" s="248">
        <v>7.95</v>
      </c>
      <c r="AQ9" s="249">
        <v>10.78</v>
      </c>
      <c r="AR9" s="250">
        <f>RANK(AQ9,AQ6:AQ31,0)</f>
        <v>11</v>
      </c>
      <c r="AS9" s="251">
        <f t="shared" si="10"/>
        <v>135.6</v>
      </c>
      <c r="AT9" s="257">
        <f t="shared" si="11"/>
        <v>35.6</v>
      </c>
      <c r="AU9" s="253"/>
      <c r="AV9" s="249">
        <v>19.5</v>
      </c>
      <c r="AW9" s="249">
        <v>21.2</v>
      </c>
      <c r="AX9" s="250">
        <f>RANK(AW9,AW6:AW31,0)</f>
        <v>11</v>
      </c>
      <c r="AY9" s="251">
        <f t="shared" si="12"/>
        <v>108.72</v>
      </c>
      <c r="AZ9" s="252">
        <f t="shared" si="13"/>
        <v>8.72</v>
      </c>
      <c r="BA9" s="258" t="s">
        <v>3</v>
      </c>
      <c r="BB9" s="248"/>
      <c r="BC9" s="248">
        <v>25.58</v>
      </c>
      <c r="BD9" s="249">
        <v>28.62</v>
      </c>
      <c r="BE9" s="250">
        <f>RANK(BD9,BD6:BD31,0)</f>
        <v>11</v>
      </c>
      <c r="BF9" s="251">
        <f t="shared" si="14"/>
        <v>111.88</v>
      </c>
      <c r="BG9" s="257">
        <f t="shared" si="15"/>
        <v>11.88</v>
      </c>
      <c r="BH9" s="253"/>
      <c r="BI9" s="249">
        <v>16.4</v>
      </c>
      <c r="BJ9" s="249">
        <v>17.03</v>
      </c>
      <c r="BK9" s="250">
        <f>RANK(BJ9,BJ6:BJ31,0)</f>
        <v>4</v>
      </c>
      <c r="BL9" s="251">
        <f t="shared" si="16"/>
        <v>103.84</v>
      </c>
      <c r="BM9" s="252">
        <f t="shared" si="17"/>
        <v>3.84</v>
      </c>
      <c r="BN9" s="258" t="s">
        <v>3</v>
      </c>
      <c r="BO9" s="248"/>
      <c r="BP9" s="248">
        <v>11.38</v>
      </c>
      <c r="BQ9" s="249">
        <v>11.95</v>
      </c>
      <c r="BR9" s="250">
        <f>RANK(BQ9,BQ6:BQ31,0)</f>
        <v>10</v>
      </c>
      <c r="BS9" s="251">
        <f t="shared" si="18"/>
        <v>105.01</v>
      </c>
      <c r="BT9" s="257">
        <f t="shared" si="19"/>
        <v>5.01</v>
      </c>
      <c r="BU9" s="253"/>
      <c r="BV9" s="249"/>
      <c r="BW9" s="249"/>
      <c r="BX9" s="254" t="e">
        <f>RANK(BW9,BW6:BW31,0)</f>
        <v>#N/A</v>
      </c>
      <c r="BY9" s="255" t="e">
        <f t="shared" si="20"/>
        <v>#DIV/0!</v>
      </c>
      <c r="BZ9" s="259" t="e">
        <f t="shared" si="21"/>
        <v>#DIV/0!</v>
      </c>
      <c r="CA9" s="258" t="s">
        <v>3</v>
      </c>
      <c r="CB9" s="248"/>
      <c r="CC9" s="248"/>
      <c r="CD9" s="249"/>
      <c r="CE9" s="254" t="e">
        <f>RANK(CD9,CD6:CD31,0)</f>
        <v>#N/A</v>
      </c>
      <c r="CF9" s="255" t="e">
        <f t="shared" si="22"/>
        <v>#DIV/0!</v>
      </c>
      <c r="CG9" s="263" t="e">
        <f t="shared" si="23"/>
        <v>#DIV/0!</v>
      </c>
      <c r="CH9" s="253"/>
      <c r="CI9" s="249">
        <v>73.37</v>
      </c>
      <c r="CJ9" s="249">
        <v>79.18</v>
      </c>
      <c r="CK9" s="250">
        <f>RANK(CJ9,CJ6:CJ31,0)</f>
        <v>14</v>
      </c>
      <c r="CL9" s="251">
        <f t="shared" si="24"/>
        <v>107.92</v>
      </c>
      <c r="CM9" s="252">
        <f t="shared" si="25"/>
        <v>7.92</v>
      </c>
      <c r="CN9" s="258" t="s">
        <v>3</v>
      </c>
      <c r="CO9" s="248"/>
      <c r="CP9" s="248">
        <v>44.5</v>
      </c>
      <c r="CQ9" s="249">
        <v>44.5</v>
      </c>
      <c r="CR9" s="250">
        <f>RANK(CQ9,CQ6:CQ31,0)</f>
        <v>12</v>
      </c>
      <c r="CS9" s="251">
        <f t="shared" si="26"/>
        <v>100</v>
      </c>
      <c r="CT9" s="257">
        <f t="shared" si="27"/>
        <v>0</v>
      </c>
      <c r="CU9" s="253"/>
      <c r="CV9" s="249">
        <v>67</v>
      </c>
      <c r="CW9" s="249">
        <v>74.8</v>
      </c>
      <c r="CX9" s="250">
        <f>RANK(CW9,CW6:CW31,0)</f>
        <v>9</v>
      </c>
      <c r="CY9" s="251">
        <f t="shared" si="28"/>
        <v>111.64</v>
      </c>
      <c r="CZ9" s="252">
        <f t="shared" si="29"/>
        <v>11.64</v>
      </c>
      <c r="DA9" s="258" t="s">
        <v>3</v>
      </c>
      <c r="DB9" s="248"/>
      <c r="DC9" s="248">
        <v>67.5</v>
      </c>
      <c r="DD9" s="249">
        <v>78.5</v>
      </c>
      <c r="DE9" s="250">
        <f>RANK(DD9,DD6:DD31,0)</f>
        <v>2</v>
      </c>
      <c r="DF9" s="251">
        <f t="shared" si="30"/>
        <v>116.3</v>
      </c>
      <c r="DG9" s="257">
        <f t="shared" si="31"/>
        <v>16.3</v>
      </c>
      <c r="DH9" s="253"/>
      <c r="DI9" s="249">
        <v>67</v>
      </c>
      <c r="DJ9" s="249">
        <v>74</v>
      </c>
      <c r="DK9" s="250">
        <f>RANK(DJ9,DJ6:DJ31,0)</f>
        <v>7</v>
      </c>
      <c r="DL9" s="251">
        <f t="shared" si="32"/>
        <v>110.45</v>
      </c>
      <c r="DM9" s="252">
        <f t="shared" si="33"/>
        <v>10.45</v>
      </c>
      <c r="DN9" s="258" t="s">
        <v>3</v>
      </c>
      <c r="DO9" s="248"/>
      <c r="DP9" s="248">
        <v>43.5</v>
      </c>
      <c r="DQ9" s="249">
        <v>55</v>
      </c>
      <c r="DR9" s="250">
        <f>RANK(DQ9,DQ6:DQ31,0)</f>
        <v>4</v>
      </c>
      <c r="DS9" s="251">
        <f t="shared" si="34"/>
        <v>126.44</v>
      </c>
      <c r="DT9" s="257">
        <f t="shared" si="35"/>
        <v>26.44</v>
      </c>
      <c r="DU9" s="253"/>
      <c r="DV9" s="249">
        <v>38</v>
      </c>
      <c r="DW9" s="249">
        <v>37</v>
      </c>
      <c r="DX9" s="250">
        <f>RANK(DW9,DW6:DW31,0)</f>
        <v>13</v>
      </c>
      <c r="DY9" s="251">
        <f t="shared" si="36"/>
        <v>97.37</v>
      </c>
      <c r="DZ9" s="252">
        <f t="shared" si="37"/>
        <v>-2.63</v>
      </c>
      <c r="EA9" s="247" t="s">
        <v>3</v>
      </c>
      <c r="EB9" s="248"/>
      <c r="EC9" s="248">
        <v>18.6</v>
      </c>
      <c r="ED9" s="249">
        <v>22</v>
      </c>
      <c r="EE9" s="250">
        <f>RANK(ED9,ED6:ED31,0)</f>
        <v>14</v>
      </c>
      <c r="EF9" s="251">
        <f t="shared" si="38"/>
        <v>118.28</v>
      </c>
      <c r="EG9" s="252">
        <f t="shared" si="39"/>
        <v>18.28</v>
      </c>
      <c r="EH9" s="264"/>
      <c r="EI9" s="264"/>
      <c r="EJ9" s="264"/>
      <c r="EK9" s="265"/>
      <c r="EL9" s="266"/>
      <c r="EM9" s="266"/>
      <c r="EN9" s="266"/>
      <c r="EO9" s="266"/>
      <c r="EP9" s="267"/>
      <c r="EQ9" s="267"/>
      <c r="ER9" s="267"/>
      <c r="ES9" s="266"/>
      <c r="ET9" s="266"/>
      <c r="EU9" s="268"/>
      <c r="EV9" s="269"/>
      <c r="EW9" s="269"/>
      <c r="EX9" s="270"/>
      <c r="EY9" s="268"/>
      <c r="EZ9" s="266"/>
      <c r="FA9" s="266"/>
      <c r="FB9" s="267"/>
      <c r="FC9" s="267"/>
      <c r="FD9" s="267"/>
      <c r="FE9" s="268"/>
      <c r="FF9" s="266"/>
      <c r="FG9" s="266"/>
      <c r="FH9" s="267"/>
      <c r="FI9" s="267"/>
      <c r="FJ9" s="267"/>
      <c r="FK9" s="266"/>
      <c r="FL9" s="266"/>
      <c r="FM9" s="268"/>
      <c r="FN9" s="269"/>
      <c r="FO9" s="269"/>
      <c r="FP9" s="270"/>
      <c r="FQ9" s="268"/>
      <c r="FR9" s="266"/>
      <c r="FS9" s="266"/>
      <c r="FT9" s="267"/>
      <c r="FU9" s="267"/>
      <c r="FV9" s="267"/>
      <c r="FW9" s="268"/>
      <c r="FX9" s="266"/>
      <c r="FY9" s="266"/>
      <c r="FZ9" s="267"/>
      <c r="GA9" s="267"/>
      <c r="GB9" s="267"/>
      <c r="GC9" s="266"/>
      <c r="GD9" s="266"/>
      <c r="GE9" s="268"/>
      <c r="GF9" s="269"/>
      <c r="GG9" s="269"/>
      <c r="GH9" s="270"/>
      <c r="GI9" s="268"/>
      <c r="GJ9" s="266"/>
      <c r="GK9" s="266"/>
      <c r="GL9" s="267"/>
      <c r="GM9" s="267"/>
      <c r="GN9" s="267"/>
      <c r="GO9" s="268"/>
      <c r="GP9" s="266"/>
      <c r="GQ9" s="266"/>
      <c r="GR9" s="267"/>
      <c r="GS9" s="267"/>
      <c r="GT9" s="267"/>
      <c r="GU9" s="266"/>
      <c r="GV9" s="266"/>
      <c r="GW9" s="268"/>
      <c r="GX9" s="269"/>
      <c r="GY9" s="269"/>
      <c r="GZ9" s="270"/>
      <c r="HA9" s="268"/>
      <c r="HB9" s="266"/>
      <c r="HC9" s="266"/>
      <c r="HD9" s="267"/>
      <c r="HE9" s="267"/>
      <c r="HF9" s="267"/>
      <c r="HG9" s="268"/>
      <c r="HH9" s="266"/>
      <c r="HI9" s="266"/>
      <c r="HJ9" s="267"/>
      <c r="HK9" s="267"/>
      <c r="HL9" s="267"/>
      <c r="HM9" s="266"/>
      <c r="HN9" s="266"/>
      <c r="HO9" s="271"/>
      <c r="HP9" s="271"/>
      <c r="HQ9" s="271"/>
      <c r="HR9" s="271"/>
      <c r="HS9" s="271"/>
      <c r="HT9" s="271"/>
      <c r="HU9" s="271"/>
    </row>
    <row r="10" spans="1:229" s="71" customFormat="1" ht="15.75">
      <c r="A10" s="58" t="s">
        <v>4</v>
      </c>
      <c r="B10" s="92">
        <v>5.91</v>
      </c>
      <c r="C10" s="93">
        <v>8.19</v>
      </c>
      <c r="D10" s="99">
        <v>8.34</v>
      </c>
      <c r="E10" s="122">
        <f>RANK(D10,D6:D31,0)</f>
        <v>12</v>
      </c>
      <c r="F10" s="90">
        <f t="shared" si="0"/>
        <v>101.83</v>
      </c>
      <c r="G10" s="178">
        <f t="shared" si="1"/>
        <v>1.83</v>
      </c>
      <c r="H10" s="92"/>
      <c r="I10" s="101"/>
      <c r="J10" s="101"/>
      <c r="K10" s="123" t="e">
        <f>RANK(J10,J6:J31,0)</f>
        <v>#N/A</v>
      </c>
      <c r="L10" s="107" t="e">
        <f aca="true" t="shared" si="40" ref="L10:L33">J10/I10*100</f>
        <v>#DIV/0!</v>
      </c>
      <c r="M10" s="108" t="e">
        <f aca="true" t="shared" si="41" ref="M10:M31">L10-100</f>
        <v>#DIV/0!</v>
      </c>
      <c r="N10" s="58" t="s">
        <v>4</v>
      </c>
      <c r="O10" s="93">
        <v>8.45</v>
      </c>
      <c r="P10" s="93">
        <v>12.75</v>
      </c>
      <c r="Q10" s="101">
        <v>13.4</v>
      </c>
      <c r="R10" s="122">
        <f>RANK(Q10,Q6:Q31,0)</f>
        <v>8</v>
      </c>
      <c r="S10" s="90">
        <f t="shared" si="2"/>
        <v>105.1</v>
      </c>
      <c r="T10" s="181">
        <f t="shared" si="3"/>
        <v>5.1</v>
      </c>
      <c r="U10" s="92">
        <v>7.51</v>
      </c>
      <c r="V10" s="101">
        <v>8.33</v>
      </c>
      <c r="W10" s="101">
        <v>9.03</v>
      </c>
      <c r="X10" s="122">
        <f>RANK(W10,W6:W31,0)</f>
        <v>14</v>
      </c>
      <c r="Y10" s="90">
        <f t="shared" si="4"/>
        <v>108.4</v>
      </c>
      <c r="Z10" s="178">
        <f t="shared" si="5"/>
        <v>8.4</v>
      </c>
      <c r="AA10" s="58" t="s">
        <v>4</v>
      </c>
      <c r="AB10" s="93">
        <v>20.22</v>
      </c>
      <c r="AC10" s="93">
        <v>24.32</v>
      </c>
      <c r="AD10" s="101">
        <v>25.2</v>
      </c>
      <c r="AE10" s="122">
        <f>RANK(AD10,AD6:AD31,0)</f>
        <v>17</v>
      </c>
      <c r="AF10" s="90">
        <f t="shared" si="6"/>
        <v>103.62</v>
      </c>
      <c r="AG10" s="181">
        <f t="shared" si="7"/>
        <v>3.62</v>
      </c>
      <c r="AH10" s="92">
        <v>5.84</v>
      </c>
      <c r="AI10" s="101">
        <v>5.92</v>
      </c>
      <c r="AJ10" s="101">
        <v>7.1</v>
      </c>
      <c r="AK10" s="122">
        <f>RANK(AJ10,AJ6:AJ31,0)</f>
        <v>7</v>
      </c>
      <c r="AL10" s="90">
        <f t="shared" si="8"/>
        <v>119.93</v>
      </c>
      <c r="AM10" s="178">
        <f t="shared" si="9"/>
        <v>19.93</v>
      </c>
      <c r="AN10" s="58" t="s">
        <v>4</v>
      </c>
      <c r="AO10" s="93">
        <v>10.1</v>
      </c>
      <c r="AP10" s="93">
        <v>10.22</v>
      </c>
      <c r="AQ10" s="101">
        <v>10.22</v>
      </c>
      <c r="AR10" s="122">
        <f>RANK(AQ10,AQ6:AQ31,0)</f>
        <v>12</v>
      </c>
      <c r="AS10" s="90">
        <f t="shared" si="10"/>
        <v>100</v>
      </c>
      <c r="AT10" s="181">
        <f t="shared" si="11"/>
        <v>0</v>
      </c>
      <c r="AU10" s="92">
        <v>19.36</v>
      </c>
      <c r="AV10" s="101">
        <v>18.54</v>
      </c>
      <c r="AW10" s="101">
        <v>18.83</v>
      </c>
      <c r="AX10" s="122">
        <f>RANK(AW10,AW6:AW31,0)</f>
        <v>23</v>
      </c>
      <c r="AY10" s="90">
        <f t="shared" si="12"/>
        <v>101.56</v>
      </c>
      <c r="AZ10" s="178">
        <f t="shared" si="13"/>
        <v>1.56</v>
      </c>
      <c r="BA10" s="62" t="s">
        <v>4</v>
      </c>
      <c r="BB10" s="93">
        <v>19.39</v>
      </c>
      <c r="BC10" s="93">
        <v>29.79</v>
      </c>
      <c r="BD10" s="101">
        <v>29.79</v>
      </c>
      <c r="BE10" s="122">
        <f>RANK(BD10,BD6:BD31,0)</f>
        <v>5</v>
      </c>
      <c r="BF10" s="90">
        <f t="shared" si="14"/>
        <v>100</v>
      </c>
      <c r="BG10" s="181">
        <f t="shared" si="15"/>
        <v>0</v>
      </c>
      <c r="BH10" s="92">
        <v>8.91</v>
      </c>
      <c r="BI10" s="101">
        <v>14.89</v>
      </c>
      <c r="BJ10" s="101">
        <v>15.98</v>
      </c>
      <c r="BK10" s="122">
        <f>RANK(BJ10,BJ6:BJ31,0)</f>
        <v>14</v>
      </c>
      <c r="BL10" s="90">
        <f t="shared" si="16"/>
        <v>107.32</v>
      </c>
      <c r="BM10" s="178">
        <f t="shared" si="17"/>
        <v>7.32</v>
      </c>
      <c r="BN10" s="62" t="s">
        <v>4</v>
      </c>
      <c r="BO10" s="93">
        <v>10.3</v>
      </c>
      <c r="BP10" s="93">
        <v>12.87</v>
      </c>
      <c r="BQ10" s="101">
        <v>13.72</v>
      </c>
      <c r="BR10" s="122">
        <f>RANK(BQ10,BQ6:BQ31,0)</f>
        <v>3</v>
      </c>
      <c r="BS10" s="90">
        <f t="shared" si="18"/>
        <v>106.6</v>
      </c>
      <c r="BT10" s="181">
        <f t="shared" si="19"/>
        <v>6.6</v>
      </c>
      <c r="BU10" s="92">
        <v>23.92</v>
      </c>
      <c r="BV10" s="101">
        <v>30.78</v>
      </c>
      <c r="BW10" s="101">
        <v>30.52</v>
      </c>
      <c r="BX10" s="122">
        <f>RANK(BW10,BW6:BW31,0)</f>
        <v>9</v>
      </c>
      <c r="BY10" s="90">
        <f t="shared" si="20"/>
        <v>99.16</v>
      </c>
      <c r="BZ10" s="178">
        <f t="shared" si="21"/>
        <v>-0.84</v>
      </c>
      <c r="CA10" s="62" t="s">
        <v>4</v>
      </c>
      <c r="CB10" s="93"/>
      <c r="CC10" s="93"/>
      <c r="CD10" s="101"/>
      <c r="CE10" s="123" t="e">
        <f>RANK(CD10,CD6:CD31,0)</f>
        <v>#N/A</v>
      </c>
      <c r="CF10" s="107" t="e">
        <f t="shared" si="22"/>
        <v>#DIV/0!</v>
      </c>
      <c r="CG10" s="182" t="e">
        <f t="shared" si="23"/>
        <v>#DIV/0!</v>
      </c>
      <c r="CH10" s="92">
        <v>71.2</v>
      </c>
      <c r="CI10" s="101">
        <v>84.2</v>
      </c>
      <c r="CJ10" s="101">
        <v>84.2</v>
      </c>
      <c r="CK10" s="122">
        <f>RANK(CJ10,CJ6:CJ31,0)</f>
        <v>4</v>
      </c>
      <c r="CL10" s="90">
        <f t="shared" si="24"/>
        <v>100</v>
      </c>
      <c r="CM10" s="178">
        <f t="shared" si="25"/>
        <v>0</v>
      </c>
      <c r="CN10" s="62" t="s">
        <v>4</v>
      </c>
      <c r="CO10" s="93">
        <v>41.34</v>
      </c>
      <c r="CP10" s="93">
        <v>45.69</v>
      </c>
      <c r="CQ10" s="101">
        <v>45.69</v>
      </c>
      <c r="CR10" s="122">
        <f>RANK(CQ10,CQ6:CQ31,0)</f>
        <v>7</v>
      </c>
      <c r="CS10" s="90">
        <f t="shared" si="26"/>
        <v>100</v>
      </c>
      <c r="CT10" s="181">
        <f t="shared" si="27"/>
        <v>0</v>
      </c>
      <c r="CU10" s="92">
        <v>63.1</v>
      </c>
      <c r="CV10" s="101">
        <v>71.95</v>
      </c>
      <c r="CW10" s="101">
        <v>71.95</v>
      </c>
      <c r="CX10" s="122">
        <f>RANK(CW10,CW6:CW31,0)</f>
        <v>12</v>
      </c>
      <c r="CY10" s="90">
        <f t="shared" si="28"/>
        <v>100</v>
      </c>
      <c r="CZ10" s="178">
        <f t="shared" si="29"/>
        <v>0</v>
      </c>
      <c r="DA10" s="62" t="s">
        <v>4</v>
      </c>
      <c r="DB10" s="93"/>
      <c r="DC10" s="93"/>
      <c r="DD10" s="101"/>
      <c r="DE10" s="123" t="e">
        <f>RANK(DD10,DD6:DD31,0)</f>
        <v>#N/A</v>
      </c>
      <c r="DF10" s="107" t="e">
        <f t="shared" si="30"/>
        <v>#DIV/0!</v>
      </c>
      <c r="DG10" s="109" t="e">
        <f t="shared" si="31"/>
        <v>#DIV/0!</v>
      </c>
      <c r="DH10" s="92">
        <v>65.94</v>
      </c>
      <c r="DI10" s="101">
        <v>69.59</v>
      </c>
      <c r="DJ10" s="101">
        <v>71.94</v>
      </c>
      <c r="DK10" s="122">
        <f>RANK(DJ10,DJ6:DJ31,0)</f>
        <v>9</v>
      </c>
      <c r="DL10" s="90">
        <f t="shared" si="32"/>
        <v>103.38</v>
      </c>
      <c r="DM10" s="178">
        <f t="shared" si="33"/>
        <v>3.38</v>
      </c>
      <c r="DN10" s="62" t="s">
        <v>4</v>
      </c>
      <c r="DO10" s="93"/>
      <c r="DP10" s="93"/>
      <c r="DQ10" s="101"/>
      <c r="DR10" s="123" t="e">
        <f>RANK(DQ10,DQ6:DQ31,0)</f>
        <v>#N/A</v>
      </c>
      <c r="DS10" s="107" t="e">
        <f t="shared" si="34"/>
        <v>#DIV/0!</v>
      </c>
      <c r="DT10" s="109" t="e">
        <f t="shared" si="35"/>
        <v>#DIV/0!</v>
      </c>
      <c r="DU10" s="92">
        <v>33.09</v>
      </c>
      <c r="DV10" s="101">
        <v>39.42</v>
      </c>
      <c r="DW10" s="101">
        <v>40.44</v>
      </c>
      <c r="DX10" s="122">
        <f>RANK(DW10,DW6:DW31,0)</f>
        <v>4</v>
      </c>
      <c r="DY10" s="90">
        <f t="shared" si="36"/>
        <v>102.59</v>
      </c>
      <c r="DZ10" s="178">
        <f t="shared" si="37"/>
        <v>2.59</v>
      </c>
      <c r="EA10" s="58" t="s">
        <v>4</v>
      </c>
      <c r="EB10" s="93">
        <v>16.34</v>
      </c>
      <c r="EC10" s="93">
        <v>19.35</v>
      </c>
      <c r="ED10" s="101">
        <v>21.95</v>
      </c>
      <c r="EE10" s="122">
        <f>RANK(ED10,ED6:ED31,0)</f>
        <v>17</v>
      </c>
      <c r="EF10" s="90">
        <f t="shared" si="38"/>
        <v>113.44</v>
      </c>
      <c r="EG10" s="178">
        <f t="shared" si="39"/>
        <v>13.44</v>
      </c>
      <c r="EH10" s="42"/>
      <c r="EI10" s="42"/>
      <c r="EJ10" s="42"/>
      <c r="EK10" s="43"/>
      <c r="EL10" s="38"/>
      <c r="EM10" s="38"/>
      <c r="EN10" s="38"/>
      <c r="EO10" s="38"/>
      <c r="EP10" s="39"/>
      <c r="EQ10" s="39"/>
      <c r="ER10" s="39"/>
      <c r="ES10" s="38"/>
      <c r="ET10" s="38"/>
      <c r="EU10" s="4"/>
      <c r="EV10" s="36"/>
      <c r="EW10" s="36"/>
      <c r="EX10" s="37"/>
      <c r="EY10" s="4"/>
      <c r="EZ10" s="38"/>
      <c r="FA10" s="38"/>
      <c r="FB10" s="39"/>
      <c r="FC10" s="39"/>
      <c r="FD10" s="39"/>
      <c r="FE10" s="4"/>
      <c r="FF10" s="38"/>
      <c r="FG10" s="38"/>
      <c r="FH10" s="39"/>
      <c r="FI10" s="39"/>
      <c r="FJ10" s="39"/>
      <c r="FK10" s="38"/>
      <c r="FL10" s="38"/>
      <c r="FM10" s="4"/>
      <c r="FN10" s="36"/>
      <c r="FO10" s="36"/>
      <c r="FP10" s="37"/>
      <c r="FQ10" s="4"/>
      <c r="FR10" s="38"/>
      <c r="FS10" s="38"/>
      <c r="FT10" s="39"/>
      <c r="FU10" s="39"/>
      <c r="FV10" s="39"/>
      <c r="FW10" s="4"/>
      <c r="FX10" s="38"/>
      <c r="FY10" s="38"/>
      <c r="FZ10" s="39"/>
      <c r="GA10" s="39"/>
      <c r="GB10" s="39"/>
      <c r="GC10" s="38"/>
      <c r="GD10" s="38"/>
      <c r="GE10" s="4"/>
      <c r="GF10" s="36"/>
      <c r="GG10" s="36"/>
      <c r="GH10" s="37"/>
      <c r="GI10" s="4"/>
      <c r="GJ10" s="38"/>
      <c r="GK10" s="38"/>
      <c r="GL10" s="39"/>
      <c r="GM10" s="39"/>
      <c r="GN10" s="39"/>
      <c r="GO10" s="4"/>
      <c r="GP10" s="38"/>
      <c r="GQ10" s="38"/>
      <c r="GR10" s="39"/>
      <c r="GS10" s="39"/>
      <c r="GT10" s="39"/>
      <c r="GU10" s="38"/>
      <c r="GV10" s="38"/>
      <c r="GW10" s="4"/>
      <c r="GX10" s="36"/>
      <c r="GY10" s="36"/>
      <c r="GZ10" s="37"/>
      <c r="HA10" s="4"/>
      <c r="HB10" s="38"/>
      <c r="HC10" s="38"/>
      <c r="HD10" s="39"/>
      <c r="HE10" s="39"/>
      <c r="HF10" s="39"/>
      <c r="HG10" s="4"/>
      <c r="HH10" s="38"/>
      <c r="HI10" s="38"/>
      <c r="HJ10" s="39"/>
      <c r="HK10" s="39"/>
      <c r="HL10" s="39"/>
      <c r="HM10" s="38"/>
      <c r="HN10" s="38"/>
      <c r="HO10" s="28"/>
      <c r="HP10" s="28"/>
      <c r="HQ10" s="28"/>
      <c r="HR10" s="28"/>
      <c r="HS10" s="28"/>
      <c r="HT10" s="28"/>
      <c r="HU10" s="28"/>
    </row>
    <row r="11" spans="1:229" s="71" customFormat="1" ht="15.75">
      <c r="A11" s="58" t="s">
        <v>5</v>
      </c>
      <c r="B11" s="92">
        <v>5.6</v>
      </c>
      <c r="C11" s="93">
        <v>6.9</v>
      </c>
      <c r="D11" s="99">
        <v>6.9</v>
      </c>
      <c r="E11" s="122">
        <f>RANK(D11,D6:D31,0)</f>
        <v>22</v>
      </c>
      <c r="F11" s="90">
        <f t="shared" si="0"/>
        <v>100</v>
      </c>
      <c r="G11" s="178">
        <f t="shared" si="1"/>
        <v>0</v>
      </c>
      <c r="H11" s="92"/>
      <c r="I11" s="101"/>
      <c r="J11" s="101"/>
      <c r="K11" s="123" t="e">
        <f>RANK(J11,J6:J31,0)</f>
        <v>#N/A</v>
      </c>
      <c r="L11" s="107" t="e">
        <f t="shared" si="40"/>
        <v>#DIV/0!</v>
      </c>
      <c r="M11" s="108" t="e">
        <f t="shared" si="41"/>
        <v>#DIV/0!</v>
      </c>
      <c r="N11" s="58" t="s">
        <v>5</v>
      </c>
      <c r="O11" s="93">
        <v>8.8</v>
      </c>
      <c r="P11" s="93">
        <v>15.2</v>
      </c>
      <c r="Q11" s="101">
        <v>15.2</v>
      </c>
      <c r="R11" s="122">
        <f>RANK(Q11,Q6:Q31,0)</f>
        <v>3</v>
      </c>
      <c r="S11" s="90">
        <f t="shared" si="2"/>
        <v>100</v>
      </c>
      <c r="T11" s="181">
        <f t="shared" si="3"/>
        <v>0</v>
      </c>
      <c r="U11" s="92">
        <v>6.4</v>
      </c>
      <c r="V11" s="101">
        <v>7.8</v>
      </c>
      <c r="W11" s="195">
        <v>7.8</v>
      </c>
      <c r="X11" s="189">
        <f>RANK(W11,W6:W31,0)</f>
        <v>25</v>
      </c>
      <c r="Y11" s="90">
        <f t="shared" si="4"/>
        <v>100</v>
      </c>
      <c r="Z11" s="178">
        <f t="shared" si="5"/>
        <v>0</v>
      </c>
      <c r="AA11" s="58" t="s">
        <v>5</v>
      </c>
      <c r="AB11" s="93">
        <v>18.8</v>
      </c>
      <c r="AC11" s="93">
        <v>22.5</v>
      </c>
      <c r="AD11" s="101">
        <v>22.5</v>
      </c>
      <c r="AE11" s="122">
        <f>RANK(AD11,AD6:AD31,0)</f>
        <v>23</v>
      </c>
      <c r="AF11" s="90">
        <f t="shared" si="6"/>
        <v>100</v>
      </c>
      <c r="AG11" s="181">
        <f t="shared" si="7"/>
        <v>0</v>
      </c>
      <c r="AH11" s="92">
        <v>5</v>
      </c>
      <c r="AI11" s="101">
        <v>5.9</v>
      </c>
      <c r="AJ11" s="101">
        <v>5.9</v>
      </c>
      <c r="AK11" s="122">
        <f>RANK(AJ11,AJ6:AJ31,0)</f>
        <v>24</v>
      </c>
      <c r="AL11" s="90">
        <f t="shared" si="8"/>
        <v>100</v>
      </c>
      <c r="AM11" s="178">
        <f t="shared" si="9"/>
        <v>0</v>
      </c>
      <c r="AN11" s="58" t="s">
        <v>5</v>
      </c>
      <c r="AO11" s="93">
        <v>8.8</v>
      </c>
      <c r="AP11" s="93">
        <v>8.05</v>
      </c>
      <c r="AQ11" s="101">
        <v>8.05</v>
      </c>
      <c r="AR11" s="122">
        <f>RANK(AQ11,AQ6:AQ31,0)</f>
        <v>22</v>
      </c>
      <c r="AS11" s="90">
        <f t="shared" si="10"/>
        <v>100</v>
      </c>
      <c r="AT11" s="181">
        <f t="shared" si="11"/>
        <v>0</v>
      </c>
      <c r="AU11" s="92">
        <v>21.05</v>
      </c>
      <c r="AV11" s="101">
        <v>19.6</v>
      </c>
      <c r="AW11" s="101">
        <v>19.6</v>
      </c>
      <c r="AX11" s="122">
        <f>RANK(AW11,AW6:AW31,0)</f>
        <v>15</v>
      </c>
      <c r="AY11" s="90">
        <f t="shared" si="12"/>
        <v>100</v>
      </c>
      <c r="AZ11" s="178">
        <f t="shared" si="13"/>
        <v>0</v>
      </c>
      <c r="BA11" s="62" t="s">
        <v>5</v>
      </c>
      <c r="BB11" s="93">
        <v>16.3</v>
      </c>
      <c r="BC11" s="93">
        <v>29.1</v>
      </c>
      <c r="BD11" s="101">
        <v>29.1</v>
      </c>
      <c r="BE11" s="122">
        <f>RANK(BD11,BD6:BD31,0)</f>
        <v>8</v>
      </c>
      <c r="BF11" s="90">
        <f t="shared" si="14"/>
        <v>100</v>
      </c>
      <c r="BG11" s="181">
        <f t="shared" si="15"/>
        <v>0</v>
      </c>
      <c r="BH11" s="92">
        <v>9.85</v>
      </c>
      <c r="BI11" s="101">
        <v>14.58</v>
      </c>
      <c r="BJ11" s="101">
        <v>14.58</v>
      </c>
      <c r="BK11" s="122">
        <f>RANK(BJ11,BJ6:BJ31,0)</f>
        <v>24</v>
      </c>
      <c r="BL11" s="90">
        <f t="shared" si="16"/>
        <v>100</v>
      </c>
      <c r="BM11" s="178">
        <f t="shared" si="17"/>
        <v>0</v>
      </c>
      <c r="BN11" s="62" t="s">
        <v>5</v>
      </c>
      <c r="BO11" s="93">
        <v>10.3</v>
      </c>
      <c r="BP11" s="93">
        <v>11.08</v>
      </c>
      <c r="BQ11" s="101">
        <v>11.08</v>
      </c>
      <c r="BR11" s="122">
        <f>RANK(BQ11,BQ6:BQ31,0)</f>
        <v>13</v>
      </c>
      <c r="BS11" s="90">
        <f t="shared" si="18"/>
        <v>100</v>
      </c>
      <c r="BT11" s="181">
        <f t="shared" si="19"/>
        <v>0</v>
      </c>
      <c r="BU11" s="92">
        <v>24.5</v>
      </c>
      <c r="BV11" s="101">
        <v>25.15</v>
      </c>
      <c r="BW11" s="101">
        <v>25.15</v>
      </c>
      <c r="BX11" s="122">
        <f>RANK(BW11,BW6:BW31,0)</f>
        <v>18</v>
      </c>
      <c r="BY11" s="90">
        <f t="shared" si="20"/>
        <v>100</v>
      </c>
      <c r="BZ11" s="178">
        <f t="shared" si="21"/>
        <v>0</v>
      </c>
      <c r="CA11" s="62" t="s">
        <v>5</v>
      </c>
      <c r="CB11" s="93">
        <v>32.4</v>
      </c>
      <c r="CC11" s="93">
        <v>38.5</v>
      </c>
      <c r="CD11" s="101">
        <v>38.5</v>
      </c>
      <c r="CE11" s="122">
        <f>RANK(CD11,CD6:CD31,0)</f>
        <v>9</v>
      </c>
      <c r="CF11" s="90">
        <f t="shared" si="22"/>
        <v>100</v>
      </c>
      <c r="CG11" s="181">
        <f t="shared" si="23"/>
        <v>0</v>
      </c>
      <c r="CH11" s="92">
        <v>70</v>
      </c>
      <c r="CI11" s="101">
        <v>70</v>
      </c>
      <c r="CJ11" s="101">
        <v>70</v>
      </c>
      <c r="CK11" s="122">
        <f>RANK(CJ11,CJ6:CJ31,0)</f>
        <v>19</v>
      </c>
      <c r="CL11" s="90">
        <f t="shared" si="24"/>
        <v>100</v>
      </c>
      <c r="CM11" s="178">
        <f t="shared" si="25"/>
        <v>0</v>
      </c>
      <c r="CN11" s="62" t="s">
        <v>5</v>
      </c>
      <c r="CO11" s="93">
        <v>40</v>
      </c>
      <c r="CP11" s="93">
        <v>39.1</v>
      </c>
      <c r="CQ11" s="101">
        <v>39.1</v>
      </c>
      <c r="CR11" s="122">
        <f>RANK(CQ11,CQ6:CQ31,0)</f>
        <v>22</v>
      </c>
      <c r="CS11" s="90">
        <f t="shared" si="26"/>
        <v>100</v>
      </c>
      <c r="CT11" s="181">
        <f t="shared" si="27"/>
        <v>0</v>
      </c>
      <c r="CU11" s="92">
        <v>57.6</v>
      </c>
      <c r="CV11" s="101">
        <v>56.8</v>
      </c>
      <c r="CW11" s="101">
        <v>56.8</v>
      </c>
      <c r="CX11" s="122">
        <f>RANK(CW11,CW6:CW31,0)</f>
        <v>22</v>
      </c>
      <c r="CY11" s="90">
        <f t="shared" si="28"/>
        <v>100</v>
      </c>
      <c r="CZ11" s="178">
        <f t="shared" si="29"/>
        <v>0</v>
      </c>
      <c r="DA11" s="62" t="s">
        <v>5</v>
      </c>
      <c r="DB11" s="93">
        <v>75.05</v>
      </c>
      <c r="DC11" s="93">
        <v>75.05</v>
      </c>
      <c r="DD11" s="101">
        <v>75.05</v>
      </c>
      <c r="DE11" s="122">
        <f>RANK(DD11,DD6:DD31,0)</f>
        <v>3</v>
      </c>
      <c r="DF11" s="90">
        <f t="shared" si="30"/>
        <v>100</v>
      </c>
      <c r="DG11" s="181">
        <f t="shared" si="31"/>
        <v>0</v>
      </c>
      <c r="DH11" s="92">
        <v>71.4</v>
      </c>
      <c r="DI11" s="101">
        <v>68.37</v>
      </c>
      <c r="DJ11" s="101">
        <v>68.37</v>
      </c>
      <c r="DK11" s="122">
        <f>RANK(DJ11,DJ6:DJ31,0)</f>
        <v>14</v>
      </c>
      <c r="DL11" s="90">
        <f t="shared" si="32"/>
        <v>100</v>
      </c>
      <c r="DM11" s="178">
        <f t="shared" si="33"/>
        <v>0</v>
      </c>
      <c r="DN11" s="62" t="s">
        <v>5</v>
      </c>
      <c r="DO11" s="93">
        <v>37.5</v>
      </c>
      <c r="DP11" s="93">
        <v>45</v>
      </c>
      <c r="DQ11" s="101">
        <v>40</v>
      </c>
      <c r="DR11" s="122">
        <f>RANK(DQ11,DQ6:DQ31,0)</f>
        <v>8</v>
      </c>
      <c r="DS11" s="90">
        <f t="shared" si="34"/>
        <v>88.89</v>
      </c>
      <c r="DT11" s="181">
        <f t="shared" si="35"/>
        <v>-11.11</v>
      </c>
      <c r="DU11" s="92">
        <v>35.1</v>
      </c>
      <c r="DV11" s="101">
        <v>39</v>
      </c>
      <c r="DW11" s="101">
        <v>41.15</v>
      </c>
      <c r="DX11" s="122">
        <f>RANK(DW11,DW6:DW31,0)</f>
        <v>2</v>
      </c>
      <c r="DY11" s="90">
        <f t="shared" si="36"/>
        <v>105.51</v>
      </c>
      <c r="DZ11" s="178">
        <f t="shared" si="37"/>
        <v>5.51</v>
      </c>
      <c r="EA11" s="58" t="s">
        <v>5</v>
      </c>
      <c r="EB11" s="93">
        <v>16.5</v>
      </c>
      <c r="EC11" s="93">
        <v>19.5</v>
      </c>
      <c r="ED11" s="101">
        <v>20.75</v>
      </c>
      <c r="EE11" s="122">
        <f>RANK(ED11,ED6:ED31,0)</f>
        <v>23</v>
      </c>
      <c r="EF11" s="90">
        <f t="shared" si="38"/>
        <v>106.41</v>
      </c>
      <c r="EG11" s="178">
        <f t="shared" si="39"/>
        <v>6.41</v>
      </c>
      <c r="EH11" s="42"/>
      <c r="EI11" s="42"/>
      <c r="EJ11" s="42"/>
      <c r="EK11" s="43"/>
      <c r="EL11" s="38"/>
      <c r="EM11" s="38"/>
      <c r="EN11" s="38"/>
      <c r="EO11" s="38"/>
      <c r="EP11" s="39"/>
      <c r="EQ11" s="39"/>
      <c r="ER11" s="39"/>
      <c r="ES11" s="38"/>
      <c r="ET11" s="38"/>
      <c r="EU11" s="4"/>
      <c r="EV11" s="36"/>
      <c r="EW11" s="36"/>
      <c r="EX11" s="37"/>
      <c r="EY11" s="4"/>
      <c r="EZ11" s="38"/>
      <c r="FA11" s="38"/>
      <c r="FB11" s="39"/>
      <c r="FC11" s="39"/>
      <c r="FD11" s="39"/>
      <c r="FE11" s="4"/>
      <c r="FF11" s="38"/>
      <c r="FG11" s="38"/>
      <c r="FH11" s="39"/>
      <c r="FI11" s="39"/>
      <c r="FJ11" s="39"/>
      <c r="FK11" s="38"/>
      <c r="FL11" s="38"/>
      <c r="FM11" s="4"/>
      <c r="FN11" s="36"/>
      <c r="FO11" s="36"/>
      <c r="FP11" s="37"/>
      <c r="FQ11" s="4"/>
      <c r="FR11" s="38"/>
      <c r="FS11" s="38"/>
      <c r="FT11" s="39"/>
      <c r="FU11" s="39"/>
      <c r="FV11" s="39"/>
      <c r="FW11" s="4"/>
      <c r="FX11" s="38"/>
      <c r="FY11" s="38"/>
      <c r="FZ11" s="39"/>
      <c r="GA11" s="39"/>
      <c r="GB11" s="39"/>
      <c r="GC11" s="38"/>
      <c r="GD11" s="38"/>
      <c r="GE11" s="4"/>
      <c r="GF11" s="36"/>
      <c r="GG11" s="36"/>
      <c r="GH11" s="37"/>
      <c r="GI11" s="4"/>
      <c r="GJ11" s="38"/>
      <c r="GK11" s="38"/>
      <c r="GL11" s="39"/>
      <c r="GM11" s="39"/>
      <c r="GN11" s="39"/>
      <c r="GO11" s="4"/>
      <c r="GP11" s="38"/>
      <c r="GQ11" s="38"/>
      <c r="GR11" s="39"/>
      <c r="GS11" s="39"/>
      <c r="GT11" s="39"/>
      <c r="GU11" s="38"/>
      <c r="GV11" s="38"/>
      <c r="GW11" s="4"/>
      <c r="GX11" s="36"/>
      <c r="GY11" s="36"/>
      <c r="GZ11" s="37"/>
      <c r="HA11" s="4"/>
      <c r="HB11" s="38"/>
      <c r="HC11" s="38"/>
      <c r="HD11" s="39"/>
      <c r="HE11" s="39"/>
      <c r="HF11" s="39"/>
      <c r="HG11" s="4"/>
      <c r="HH11" s="38"/>
      <c r="HI11" s="38"/>
      <c r="HJ11" s="39"/>
      <c r="HK11" s="39"/>
      <c r="HL11" s="39"/>
      <c r="HM11" s="38"/>
      <c r="HN11" s="38"/>
      <c r="HO11" s="28"/>
      <c r="HP11" s="28"/>
      <c r="HQ11" s="28"/>
      <c r="HR11" s="28"/>
      <c r="HS11" s="28"/>
      <c r="HT11" s="28"/>
      <c r="HU11" s="28"/>
    </row>
    <row r="12" spans="1:229" s="71" customFormat="1" ht="15.75">
      <c r="A12" s="58" t="s">
        <v>6</v>
      </c>
      <c r="B12" s="92">
        <v>5.17</v>
      </c>
      <c r="C12" s="93">
        <v>5.78</v>
      </c>
      <c r="D12" s="99">
        <v>6.96</v>
      </c>
      <c r="E12" s="122">
        <f>RANK(D12,D6:D31,0)</f>
        <v>21</v>
      </c>
      <c r="F12" s="90">
        <f t="shared" si="0"/>
        <v>120.42</v>
      </c>
      <c r="G12" s="178">
        <f t="shared" si="1"/>
        <v>20.42</v>
      </c>
      <c r="H12" s="92"/>
      <c r="I12" s="101"/>
      <c r="J12" s="101"/>
      <c r="K12" s="123" t="e">
        <f>RANK(J12,J6:J31,0)</f>
        <v>#N/A</v>
      </c>
      <c r="L12" s="107" t="e">
        <f t="shared" si="40"/>
        <v>#DIV/0!</v>
      </c>
      <c r="M12" s="108" t="e">
        <f t="shared" si="41"/>
        <v>#DIV/0!</v>
      </c>
      <c r="N12" s="58" t="s">
        <v>6</v>
      </c>
      <c r="O12" s="93">
        <v>7.5</v>
      </c>
      <c r="P12" s="93">
        <v>16</v>
      </c>
      <c r="Q12" s="101">
        <v>14</v>
      </c>
      <c r="R12" s="122">
        <f>RANK(Q12,Q6:Q31,0)</f>
        <v>5</v>
      </c>
      <c r="S12" s="90">
        <f t="shared" si="2"/>
        <v>87.5</v>
      </c>
      <c r="T12" s="181">
        <f t="shared" si="3"/>
        <v>-12.5</v>
      </c>
      <c r="U12" s="92">
        <v>8.23</v>
      </c>
      <c r="V12" s="101">
        <v>9.11</v>
      </c>
      <c r="W12" s="101">
        <v>8.04</v>
      </c>
      <c r="X12" s="122">
        <f>RANK(W12,W6:W31,0)</f>
        <v>21</v>
      </c>
      <c r="Y12" s="90">
        <f t="shared" si="4"/>
        <v>88.25</v>
      </c>
      <c r="Z12" s="178">
        <f t="shared" si="5"/>
        <v>-11.75</v>
      </c>
      <c r="AA12" s="58" t="s">
        <v>6</v>
      </c>
      <c r="AB12" s="93">
        <v>20.09</v>
      </c>
      <c r="AC12" s="93">
        <v>23.29</v>
      </c>
      <c r="AD12" s="101">
        <v>25</v>
      </c>
      <c r="AE12" s="122">
        <f>RANK(AD12,AD6:AD31,0)</f>
        <v>18</v>
      </c>
      <c r="AF12" s="90">
        <f t="shared" si="6"/>
        <v>107.34</v>
      </c>
      <c r="AG12" s="181">
        <f t="shared" si="7"/>
        <v>7.34</v>
      </c>
      <c r="AH12" s="92">
        <v>6.36</v>
      </c>
      <c r="AI12" s="101">
        <v>5.74</v>
      </c>
      <c r="AJ12" s="101">
        <v>6.44</v>
      </c>
      <c r="AK12" s="122">
        <f>RANK(AJ12,AJ6:AJ31,0)</f>
        <v>18</v>
      </c>
      <c r="AL12" s="90">
        <f t="shared" si="8"/>
        <v>112.2</v>
      </c>
      <c r="AM12" s="178">
        <f t="shared" si="9"/>
        <v>12.2</v>
      </c>
      <c r="AN12" s="58" t="s">
        <v>6</v>
      </c>
      <c r="AO12" s="93">
        <v>10.89</v>
      </c>
      <c r="AP12" s="93">
        <v>12.54</v>
      </c>
      <c r="AQ12" s="101">
        <v>11.29</v>
      </c>
      <c r="AR12" s="122">
        <f>RANK(AQ12,AQ6:AQ31,0)</f>
        <v>8</v>
      </c>
      <c r="AS12" s="90">
        <f t="shared" si="10"/>
        <v>90.03</v>
      </c>
      <c r="AT12" s="181">
        <f t="shared" si="11"/>
        <v>-9.97</v>
      </c>
      <c r="AU12" s="92">
        <v>17.64</v>
      </c>
      <c r="AV12" s="101">
        <v>14.69</v>
      </c>
      <c r="AW12" s="101">
        <v>19</v>
      </c>
      <c r="AX12" s="122">
        <f>RANK(AW12,AW6:AW31,0)</f>
        <v>19</v>
      </c>
      <c r="AY12" s="90">
        <f t="shared" si="12"/>
        <v>129.34</v>
      </c>
      <c r="AZ12" s="178">
        <f t="shared" si="13"/>
        <v>29.34</v>
      </c>
      <c r="BA12" s="62" t="s">
        <v>6</v>
      </c>
      <c r="BB12" s="93">
        <v>16.49</v>
      </c>
      <c r="BC12" s="93">
        <v>28.5</v>
      </c>
      <c r="BD12" s="101">
        <v>28.5</v>
      </c>
      <c r="BE12" s="122">
        <f>RANK(BD12,BD6:BD31,0)</f>
        <v>13</v>
      </c>
      <c r="BF12" s="90">
        <f t="shared" si="14"/>
        <v>100</v>
      </c>
      <c r="BG12" s="181">
        <f t="shared" si="15"/>
        <v>0</v>
      </c>
      <c r="BH12" s="92">
        <v>9.59</v>
      </c>
      <c r="BI12" s="101">
        <v>14.58</v>
      </c>
      <c r="BJ12" s="101">
        <v>15.79</v>
      </c>
      <c r="BK12" s="122">
        <f>RANK(BJ12,BJ6:BJ31,0)</f>
        <v>16</v>
      </c>
      <c r="BL12" s="90">
        <f t="shared" si="16"/>
        <v>108.3</v>
      </c>
      <c r="BM12" s="178">
        <f t="shared" si="17"/>
        <v>8.3</v>
      </c>
      <c r="BN12" s="62" t="s">
        <v>6</v>
      </c>
      <c r="BO12" s="93">
        <v>9.39</v>
      </c>
      <c r="BP12" s="93">
        <v>10.29</v>
      </c>
      <c r="BQ12" s="101">
        <v>10.29</v>
      </c>
      <c r="BR12" s="122">
        <f>RANK(BQ12,BQ6:BQ31,0)</f>
        <v>19</v>
      </c>
      <c r="BS12" s="90">
        <f t="shared" si="18"/>
        <v>100</v>
      </c>
      <c r="BT12" s="181">
        <f t="shared" si="19"/>
        <v>0</v>
      </c>
      <c r="BU12" s="92">
        <v>24.73</v>
      </c>
      <c r="BV12" s="101">
        <v>37.9</v>
      </c>
      <c r="BW12" s="190">
        <v>37.9</v>
      </c>
      <c r="BX12" s="188">
        <f>RANK(BW12,BW6:BW31,0)</f>
        <v>1</v>
      </c>
      <c r="BY12" s="90">
        <f t="shared" si="20"/>
        <v>100</v>
      </c>
      <c r="BZ12" s="178">
        <f t="shared" si="21"/>
        <v>0</v>
      </c>
      <c r="CA12" s="62" t="s">
        <v>6</v>
      </c>
      <c r="CB12" s="93">
        <v>59.6</v>
      </c>
      <c r="CC12" s="93">
        <v>76.9</v>
      </c>
      <c r="CD12" s="101">
        <v>72.1</v>
      </c>
      <c r="CE12" s="122">
        <f>RANK(CD12,CD6:CD31,0)</f>
        <v>2</v>
      </c>
      <c r="CF12" s="90">
        <f t="shared" si="22"/>
        <v>93.76</v>
      </c>
      <c r="CG12" s="181">
        <f t="shared" si="23"/>
        <v>-6.24</v>
      </c>
      <c r="CH12" s="92">
        <v>59.5</v>
      </c>
      <c r="CI12" s="101">
        <v>59.45</v>
      </c>
      <c r="CJ12" s="101">
        <v>81.13</v>
      </c>
      <c r="CK12" s="122">
        <f>RANK(CJ12,CJ6:CJ31,0)</f>
        <v>10</v>
      </c>
      <c r="CL12" s="90">
        <f t="shared" si="24"/>
        <v>136.47</v>
      </c>
      <c r="CM12" s="178">
        <f t="shared" si="25"/>
        <v>36.47</v>
      </c>
      <c r="CN12" s="62" t="s">
        <v>6</v>
      </c>
      <c r="CO12" s="93">
        <v>34.99</v>
      </c>
      <c r="CP12" s="93">
        <v>50.59</v>
      </c>
      <c r="CQ12" s="101">
        <v>50.59</v>
      </c>
      <c r="CR12" s="122">
        <f>RANK(CQ12,CQ6:CQ31,0)</f>
        <v>4</v>
      </c>
      <c r="CS12" s="90">
        <f t="shared" si="26"/>
        <v>100</v>
      </c>
      <c r="CT12" s="181">
        <f t="shared" si="27"/>
        <v>0</v>
      </c>
      <c r="CU12" s="92">
        <v>50.3</v>
      </c>
      <c r="CV12" s="101">
        <v>65.49</v>
      </c>
      <c r="CW12" s="101">
        <v>65.49</v>
      </c>
      <c r="CX12" s="122">
        <f>RANK(CW12,CW6:CW31,0)</f>
        <v>16</v>
      </c>
      <c r="CY12" s="90">
        <f t="shared" si="28"/>
        <v>100</v>
      </c>
      <c r="CZ12" s="178">
        <f t="shared" si="29"/>
        <v>0</v>
      </c>
      <c r="DA12" s="62" t="s">
        <v>6</v>
      </c>
      <c r="DB12" s="93"/>
      <c r="DC12" s="93"/>
      <c r="DD12" s="101"/>
      <c r="DE12" s="123" t="e">
        <f>RANK(DD12,DD6:DD31,0)</f>
        <v>#N/A</v>
      </c>
      <c r="DF12" s="107" t="e">
        <f t="shared" si="30"/>
        <v>#DIV/0!</v>
      </c>
      <c r="DG12" s="109" t="e">
        <f t="shared" si="31"/>
        <v>#DIV/0!</v>
      </c>
      <c r="DH12" s="92">
        <v>69.09</v>
      </c>
      <c r="DI12" s="101">
        <v>65.29</v>
      </c>
      <c r="DJ12" s="101">
        <v>70</v>
      </c>
      <c r="DK12" s="122">
        <f>RANK(DJ12,DJ6:DJ31,0)</f>
        <v>11</v>
      </c>
      <c r="DL12" s="90">
        <f t="shared" si="32"/>
        <v>107.21</v>
      </c>
      <c r="DM12" s="178">
        <f t="shared" si="33"/>
        <v>7.21</v>
      </c>
      <c r="DN12" s="62" t="s">
        <v>6</v>
      </c>
      <c r="DO12" s="93"/>
      <c r="DP12" s="93"/>
      <c r="DQ12" s="101"/>
      <c r="DR12" s="123" t="e">
        <f>RANK(DQ12,DQ6:DQ31,0)</f>
        <v>#N/A</v>
      </c>
      <c r="DS12" s="107" t="e">
        <f t="shared" si="34"/>
        <v>#DIV/0!</v>
      </c>
      <c r="DT12" s="109" t="e">
        <f t="shared" si="35"/>
        <v>#DIV/0!</v>
      </c>
      <c r="DU12" s="92">
        <v>33.09</v>
      </c>
      <c r="DV12" s="101">
        <v>33.99</v>
      </c>
      <c r="DW12" s="101">
        <v>37.89</v>
      </c>
      <c r="DX12" s="122">
        <f>RANK(DW12,DW6:DW31,0)</f>
        <v>10</v>
      </c>
      <c r="DY12" s="90">
        <f t="shared" si="36"/>
        <v>111.47</v>
      </c>
      <c r="DZ12" s="178">
        <f t="shared" si="37"/>
        <v>11.47</v>
      </c>
      <c r="EA12" s="58" t="s">
        <v>6</v>
      </c>
      <c r="EB12" s="93">
        <v>14.7</v>
      </c>
      <c r="EC12" s="93">
        <v>19.2</v>
      </c>
      <c r="ED12" s="101">
        <v>22.9</v>
      </c>
      <c r="EE12" s="122">
        <f>RANK(ED12,ED6:ED31,0)</f>
        <v>12</v>
      </c>
      <c r="EF12" s="90">
        <f t="shared" si="38"/>
        <v>119.27</v>
      </c>
      <c r="EG12" s="178">
        <f t="shared" si="39"/>
        <v>19.27</v>
      </c>
      <c r="EH12" s="42"/>
      <c r="EI12" s="42"/>
      <c r="EJ12" s="42"/>
      <c r="EK12" s="43"/>
      <c r="EL12" s="38"/>
      <c r="EM12" s="38"/>
      <c r="EN12" s="38"/>
      <c r="EO12" s="38"/>
      <c r="EP12" s="39"/>
      <c r="EQ12" s="39"/>
      <c r="ER12" s="39"/>
      <c r="ES12" s="38"/>
      <c r="ET12" s="38"/>
      <c r="EU12" s="4"/>
      <c r="EV12" s="36"/>
      <c r="EW12" s="36"/>
      <c r="EX12" s="37"/>
      <c r="EY12" s="4"/>
      <c r="EZ12" s="38"/>
      <c r="FA12" s="38"/>
      <c r="FB12" s="39"/>
      <c r="FC12" s="39"/>
      <c r="FD12" s="39"/>
      <c r="FE12" s="4"/>
      <c r="FF12" s="38"/>
      <c r="FG12" s="38"/>
      <c r="FH12" s="39"/>
      <c r="FI12" s="39"/>
      <c r="FJ12" s="39"/>
      <c r="FK12" s="38"/>
      <c r="FL12" s="38"/>
      <c r="FM12" s="4"/>
      <c r="FN12" s="36"/>
      <c r="FO12" s="36"/>
      <c r="FP12" s="37"/>
      <c r="FQ12" s="4"/>
      <c r="FR12" s="38"/>
      <c r="FS12" s="38"/>
      <c r="FT12" s="39"/>
      <c r="FU12" s="39"/>
      <c r="FV12" s="39"/>
      <c r="FW12" s="4"/>
      <c r="FX12" s="38"/>
      <c r="FY12" s="38"/>
      <c r="FZ12" s="39"/>
      <c r="GA12" s="39"/>
      <c r="GB12" s="39"/>
      <c r="GC12" s="38"/>
      <c r="GD12" s="38"/>
      <c r="GE12" s="4"/>
      <c r="GF12" s="36"/>
      <c r="GG12" s="36"/>
      <c r="GH12" s="37"/>
      <c r="GI12" s="4"/>
      <c r="GJ12" s="38"/>
      <c r="GK12" s="38"/>
      <c r="GL12" s="39"/>
      <c r="GM12" s="39"/>
      <c r="GN12" s="39"/>
      <c r="GO12" s="4"/>
      <c r="GP12" s="38"/>
      <c r="GQ12" s="38"/>
      <c r="GR12" s="39"/>
      <c r="GS12" s="39"/>
      <c r="GT12" s="39"/>
      <c r="GU12" s="38"/>
      <c r="GV12" s="38"/>
      <c r="GW12" s="4"/>
      <c r="GX12" s="36"/>
      <c r="GY12" s="36"/>
      <c r="GZ12" s="37"/>
      <c r="HA12" s="4"/>
      <c r="HB12" s="38"/>
      <c r="HC12" s="38"/>
      <c r="HD12" s="39"/>
      <c r="HE12" s="39"/>
      <c r="HF12" s="39"/>
      <c r="HG12" s="4"/>
      <c r="HH12" s="38"/>
      <c r="HI12" s="38"/>
      <c r="HJ12" s="39"/>
      <c r="HK12" s="39"/>
      <c r="HL12" s="39"/>
      <c r="HM12" s="38"/>
      <c r="HN12" s="38"/>
      <c r="HO12" s="28"/>
      <c r="HP12" s="28"/>
      <c r="HQ12" s="28"/>
      <c r="HR12" s="28"/>
      <c r="HS12" s="28"/>
      <c r="HT12" s="28"/>
      <c r="HU12" s="28"/>
    </row>
    <row r="13" spans="1:229" s="71" customFormat="1" ht="15.75">
      <c r="A13" s="58" t="s">
        <v>7</v>
      </c>
      <c r="B13" s="92">
        <v>6.9</v>
      </c>
      <c r="C13" s="93">
        <v>10.05</v>
      </c>
      <c r="D13" s="99">
        <v>10.05</v>
      </c>
      <c r="E13" s="122">
        <f>RANK(D13,D6:D31,0)</f>
        <v>3</v>
      </c>
      <c r="F13" s="90">
        <f t="shared" si="0"/>
        <v>100</v>
      </c>
      <c r="G13" s="178">
        <f t="shared" si="1"/>
        <v>0</v>
      </c>
      <c r="H13" s="92">
        <v>5.2</v>
      </c>
      <c r="I13" s="101">
        <v>8.1</v>
      </c>
      <c r="J13" s="190">
        <v>8.1</v>
      </c>
      <c r="K13" s="188">
        <f>RANK(J13,J6:J31,0)</f>
        <v>1</v>
      </c>
      <c r="L13" s="90">
        <f t="shared" si="40"/>
        <v>100</v>
      </c>
      <c r="M13" s="178">
        <f t="shared" si="41"/>
        <v>0</v>
      </c>
      <c r="N13" s="58" t="s">
        <v>7</v>
      </c>
      <c r="O13" s="93">
        <v>8.1</v>
      </c>
      <c r="P13" s="93">
        <v>12.85</v>
      </c>
      <c r="Q13" s="101">
        <v>14.75</v>
      </c>
      <c r="R13" s="122">
        <f>RANK(Q13,Q6:Q31,0)</f>
        <v>4</v>
      </c>
      <c r="S13" s="90">
        <f t="shared" si="2"/>
        <v>114.79</v>
      </c>
      <c r="T13" s="181">
        <f t="shared" si="3"/>
        <v>14.79</v>
      </c>
      <c r="U13" s="92">
        <v>7.4</v>
      </c>
      <c r="V13" s="101">
        <v>9.5</v>
      </c>
      <c r="W13" s="101">
        <v>9.5</v>
      </c>
      <c r="X13" s="122">
        <f>RANK(W13,W6:W31,0)</f>
        <v>9</v>
      </c>
      <c r="Y13" s="90">
        <f t="shared" si="4"/>
        <v>100</v>
      </c>
      <c r="Z13" s="178">
        <f t="shared" si="5"/>
        <v>0</v>
      </c>
      <c r="AA13" s="58" t="s">
        <v>7</v>
      </c>
      <c r="AB13" s="93">
        <v>20.8</v>
      </c>
      <c r="AC13" s="93">
        <v>23.9</v>
      </c>
      <c r="AD13" s="101">
        <v>26.9</v>
      </c>
      <c r="AE13" s="122">
        <f>RANK(AD13,AD6:AD31,0)</f>
        <v>11</v>
      </c>
      <c r="AF13" s="90">
        <f t="shared" si="6"/>
        <v>112.55</v>
      </c>
      <c r="AG13" s="181">
        <f t="shared" si="7"/>
        <v>12.55</v>
      </c>
      <c r="AH13" s="92">
        <v>5.4</v>
      </c>
      <c r="AI13" s="101">
        <v>7.95</v>
      </c>
      <c r="AJ13" s="190">
        <v>7.95</v>
      </c>
      <c r="AK13" s="188">
        <f>RANK(AJ13,AJ6:AJ31,0)</f>
        <v>1</v>
      </c>
      <c r="AL13" s="90">
        <f t="shared" si="8"/>
        <v>100</v>
      </c>
      <c r="AM13" s="178">
        <f t="shared" si="9"/>
        <v>0</v>
      </c>
      <c r="AN13" s="58" t="s">
        <v>7</v>
      </c>
      <c r="AO13" s="93">
        <v>7.9</v>
      </c>
      <c r="AP13" s="93">
        <v>11.75</v>
      </c>
      <c r="AQ13" s="101">
        <v>11.75</v>
      </c>
      <c r="AR13" s="122">
        <f>RANK(AQ13,AQ6:AQ31,0)</f>
        <v>5</v>
      </c>
      <c r="AS13" s="90">
        <f t="shared" si="10"/>
        <v>100</v>
      </c>
      <c r="AT13" s="181">
        <f t="shared" si="11"/>
        <v>0</v>
      </c>
      <c r="AU13" s="92">
        <v>16.8</v>
      </c>
      <c r="AV13" s="101">
        <v>21.95</v>
      </c>
      <c r="AW13" s="101">
        <v>21.95</v>
      </c>
      <c r="AX13" s="122">
        <f>RANK(AW13,AW6:AW31,0)</f>
        <v>8</v>
      </c>
      <c r="AY13" s="90">
        <f t="shared" si="12"/>
        <v>100</v>
      </c>
      <c r="AZ13" s="178">
        <f t="shared" si="13"/>
        <v>0</v>
      </c>
      <c r="BA13" s="62" t="s">
        <v>7</v>
      </c>
      <c r="BB13" s="93">
        <v>18</v>
      </c>
      <c r="BC13" s="93">
        <v>31</v>
      </c>
      <c r="BD13" s="101">
        <v>31</v>
      </c>
      <c r="BE13" s="122">
        <f>RANK(BD13,BD6:BD31,0)</f>
        <v>3</v>
      </c>
      <c r="BF13" s="90">
        <f t="shared" si="14"/>
        <v>100</v>
      </c>
      <c r="BG13" s="181">
        <f t="shared" si="15"/>
        <v>0</v>
      </c>
      <c r="BH13" s="92">
        <v>11.2</v>
      </c>
      <c r="BI13" s="101">
        <v>14.75</v>
      </c>
      <c r="BJ13" s="101">
        <v>16.25</v>
      </c>
      <c r="BK13" s="122">
        <f>RANK(BJ13,BJ6:BJ31,0)</f>
        <v>9</v>
      </c>
      <c r="BL13" s="90">
        <f t="shared" si="16"/>
        <v>110.17</v>
      </c>
      <c r="BM13" s="178">
        <f t="shared" si="17"/>
        <v>10.17</v>
      </c>
      <c r="BN13" s="62" t="s">
        <v>7</v>
      </c>
      <c r="BO13" s="93">
        <v>8.6</v>
      </c>
      <c r="BP13" s="93">
        <v>11.4</v>
      </c>
      <c r="BQ13" s="101">
        <v>11.65</v>
      </c>
      <c r="BR13" s="122">
        <f>RANK(BQ13,BQ6:BQ31,0)</f>
        <v>11</v>
      </c>
      <c r="BS13" s="90">
        <f t="shared" si="18"/>
        <v>102.19</v>
      </c>
      <c r="BT13" s="181">
        <f t="shared" si="19"/>
        <v>2.19</v>
      </c>
      <c r="BU13" s="92">
        <v>22.5</v>
      </c>
      <c r="BV13" s="101">
        <v>28</v>
      </c>
      <c r="BW13" s="101">
        <v>34</v>
      </c>
      <c r="BX13" s="122">
        <f>RANK(BW13,BW6:BW31,0)</f>
        <v>3</v>
      </c>
      <c r="BY13" s="90">
        <f t="shared" si="20"/>
        <v>121.43</v>
      </c>
      <c r="BZ13" s="178">
        <f t="shared" si="21"/>
        <v>21.43</v>
      </c>
      <c r="CA13" s="62" t="s">
        <v>7</v>
      </c>
      <c r="CB13" s="93">
        <v>57.8</v>
      </c>
      <c r="CC13" s="93">
        <v>71</v>
      </c>
      <c r="CD13" s="190">
        <v>75</v>
      </c>
      <c r="CE13" s="188">
        <f>RANK(CD13,CD6:CD31,0)</f>
        <v>1</v>
      </c>
      <c r="CF13" s="90">
        <f t="shared" si="22"/>
        <v>105.63</v>
      </c>
      <c r="CG13" s="181">
        <f t="shared" si="23"/>
        <v>5.63</v>
      </c>
      <c r="CH13" s="92">
        <v>70.5</v>
      </c>
      <c r="CI13" s="101">
        <v>72.5</v>
      </c>
      <c r="CJ13" s="101">
        <v>81</v>
      </c>
      <c r="CK13" s="122">
        <f>RANK(CJ13,CJ6:CJ31,0)</f>
        <v>11</v>
      </c>
      <c r="CL13" s="90">
        <f t="shared" si="24"/>
        <v>111.72</v>
      </c>
      <c r="CM13" s="178">
        <f t="shared" si="25"/>
        <v>11.72</v>
      </c>
      <c r="CN13" s="62" t="s">
        <v>7</v>
      </c>
      <c r="CO13" s="93">
        <v>38.6</v>
      </c>
      <c r="CP13" s="93">
        <v>43</v>
      </c>
      <c r="CQ13" s="101">
        <v>43</v>
      </c>
      <c r="CR13" s="122">
        <f>RANK(CQ13,CQ6:CQ31,0)</f>
        <v>14</v>
      </c>
      <c r="CS13" s="90">
        <f t="shared" si="26"/>
        <v>100</v>
      </c>
      <c r="CT13" s="181">
        <f t="shared" si="27"/>
        <v>0</v>
      </c>
      <c r="CU13" s="92">
        <v>56.4</v>
      </c>
      <c r="CV13" s="101">
        <v>66</v>
      </c>
      <c r="CW13" s="101">
        <v>66</v>
      </c>
      <c r="CX13" s="122">
        <f>RANK(CW13,CW6:CW31,0)</f>
        <v>14</v>
      </c>
      <c r="CY13" s="90">
        <f t="shared" si="28"/>
        <v>100</v>
      </c>
      <c r="CZ13" s="178">
        <f t="shared" si="29"/>
        <v>0</v>
      </c>
      <c r="DA13" s="62" t="s">
        <v>7</v>
      </c>
      <c r="DB13" s="93">
        <v>69.5</v>
      </c>
      <c r="DC13" s="93">
        <v>75</v>
      </c>
      <c r="DD13" s="101">
        <v>75</v>
      </c>
      <c r="DE13" s="122">
        <f>RANK(DD13,DD6:DD31,0)</f>
        <v>4</v>
      </c>
      <c r="DF13" s="90">
        <f t="shared" si="30"/>
        <v>100</v>
      </c>
      <c r="DG13" s="181">
        <f t="shared" si="31"/>
        <v>0</v>
      </c>
      <c r="DH13" s="92">
        <v>60</v>
      </c>
      <c r="DI13" s="101">
        <v>71.5</v>
      </c>
      <c r="DJ13" s="101">
        <v>71.5</v>
      </c>
      <c r="DK13" s="122">
        <f>RANK(DJ13,DJ6:DJ31,0)</f>
        <v>10</v>
      </c>
      <c r="DL13" s="90">
        <f t="shared" si="32"/>
        <v>100</v>
      </c>
      <c r="DM13" s="178">
        <f t="shared" si="33"/>
        <v>0</v>
      </c>
      <c r="DN13" s="62" t="s">
        <v>7</v>
      </c>
      <c r="DO13" s="93">
        <v>35</v>
      </c>
      <c r="DP13" s="93">
        <v>42.5</v>
      </c>
      <c r="DQ13" s="101">
        <v>42.5</v>
      </c>
      <c r="DR13" s="122">
        <f>RANK(DQ13,DQ6:DQ31,0)</f>
        <v>7</v>
      </c>
      <c r="DS13" s="90">
        <f t="shared" si="34"/>
        <v>100</v>
      </c>
      <c r="DT13" s="181">
        <f t="shared" si="35"/>
        <v>0</v>
      </c>
      <c r="DU13" s="92">
        <v>29.3</v>
      </c>
      <c r="DV13" s="101">
        <v>36</v>
      </c>
      <c r="DW13" s="101">
        <v>36</v>
      </c>
      <c r="DX13" s="122">
        <f>RANK(DW13,DW6:DW31,0)</f>
        <v>14</v>
      </c>
      <c r="DY13" s="90">
        <f t="shared" si="36"/>
        <v>100</v>
      </c>
      <c r="DZ13" s="178">
        <f t="shared" si="37"/>
        <v>0</v>
      </c>
      <c r="EA13" s="58" t="s">
        <v>7</v>
      </c>
      <c r="EB13" s="93">
        <v>16</v>
      </c>
      <c r="EC13" s="93">
        <v>18.5</v>
      </c>
      <c r="ED13" s="101">
        <v>23</v>
      </c>
      <c r="EE13" s="122">
        <f>RANK(ED13,ED6:ED31,0)</f>
        <v>11</v>
      </c>
      <c r="EF13" s="90">
        <f t="shared" si="38"/>
        <v>124.32</v>
      </c>
      <c r="EG13" s="178">
        <f t="shared" si="39"/>
        <v>24.32</v>
      </c>
      <c r="EH13" s="42"/>
      <c r="EI13" s="42"/>
      <c r="EJ13" s="42"/>
      <c r="EK13" s="43"/>
      <c r="EL13" s="38"/>
      <c r="EM13" s="38"/>
      <c r="EN13" s="38"/>
      <c r="EO13" s="38"/>
      <c r="EP13" s="39"/>
      <c r="EQ13" s="39"/>
      <c r="ER13" s="39"/>
      <c r="ES13" s="38"/>
      <c r="ET13" s="38"/>
      <c r="EU13" s="4"/>
      <c r="EV13" s="36"/>
      <c r="EW13" s="36"/>
      <c r="EX13" s="37"/>
      <c r="EY13" s="4"/>
      <c r="EZ13" s="38"/>
      <c r="FA13" s="38"/>
      <c r="FB13" s="39"/>
      <c r="FC13" s="39"/>
      <c r="FD13" s="39"/>
      <c r="FE13" s="4"/>
      <c r="FF13" s="38"/>
      <c r="FG13" s="38"/>
      <c r="FH13" s="39"/>
      <c r="FI13" s="39"/>
      <c r="FJ13" s="39"/>
      <c r="FK13" s="38"/>
      <c r="FL13" s="38"/>
      <c r="FM13" s="4"/>
      <c r="FN13" s="36"/>
      <c r="FO13" s="36"/>
      <c r="FP13" s="37"/>
      <c r="FQ13" s="4"/>
      <c r="FR13" s="38"/>
      <c r="FS13" s="38"/>
      <c r="FT13" s="39"/>
      <c r="FU13" s="39"/>
      <c r="FV13" s="39"/>
      <c r="FW13" s="4"/>
      <c r="FX13" s="38"/>
      <c r="FY13" s="38"/>
      <c r="FZ13" s="39"/>
      <c r="GA13" s="39"/>
      <c r="GB13" s="39"/>
      <c r="GC13" s="38"/>
      <c r="GD13" s="38"/>
      <c r="GE13" s="4"/>
      <c r="GF13" s="36"/>
      <c r="GG13" s="36"/>
      <c r="GH13" s="37"/>
      <c r="GI13" s="4"/>
      <c r="GJ13" s="38"/>
      <c r="GK13" s="38"/>
      <c r="GL13" s="39"/>
      <c r="GM13" s="39"/>
      <c r="GN13" s="39"/>
      <c r="GO13" s="4"/>
      <c r="GP13" s="38"/>
      <c r="GQ13" s="38"/>
      <c r="GR13" s="39"/>
      <c r="GS13" s="39"/>
      <c r="GT13" s="39"/>
      <c r="GU13" s="38"/>
      <c r="GV13" s="38"/>
      <c r="GW13" s="4"/>
      <c r="GX13" s="36"/>
      <c r="GY13" s="36"/>
      <c r="GZ13" s="37"/>
      <c r="HA13" s="4"/>
      <c r="HB13" s="38"/>
      <c r="HC13" s="38"/>
      <c r="HD13" s="39"/>
      <c r="HE13" s="39"/>
      <c r="HF13" s="39"/>
      <c r="HG13" s="4"/>
      <c r="HH13" s="38"/>
      <c r="HI13" s="38"/>
      <c r="HJ13" s="39"/>
      <c r="HK13" s="39"/>
      <c r="HL13" s="39"/>
      <c r="HM13" s="38"/>
      <c r="HN13" s="38"/>
      <c r="HO13" s="28"/>
      <c r="HP13" s="28"/>
      <c r="HQ13" s="28"/>
      <c r="HR13" s="28"/>
      <c r="HS13" s="28"/>
      <c r="HT13" s="28"/>
      <c r="HU13" s="28"/>
    </row>
    <row r="14" spans="1:229" s="71" customFormat="1" ht="15.75">
      <c r="A14" s="58" t="s">
        <v>8</v>
      </c>
      <c r="B14" s="92">
        <v>5.1</v>
      </c>
      <c r="C14" s="93">
        <v>7</v>
      </c>
      <c r="D14" s="99">
        <v>8</v>
      </c>
      <c r="E14" s="122">
        <f>RANK(D14,D6:D31,0)</f>
        <v>14</v>
      </c>
      <c r="F14" s="90">
        <f t="shared" si="0"/>
        <v>114.29</v>
      </c>
      <c r="G14" s="178">
        <f t="shared" si="1"/>
        <v>14.29</v>
      </c>
      <c r="H14" s="92"/>
      <c r="I14" s="101"/>
      <c r="J14" s="101"/>
      <c r="K14" s="123" t="e">
        <f>RANK(J14,J6:J31,0)</f>
        <v>#N/A</v>
      </c>
      <c r="L14" s="107" t="e">
        <f t="shared" si="40"/>
        <v>#DIV/0!</v>
      </c>
      <c r="M14" s="108" t="e">
        <f t="shared" si="41"/>
        <v>#DIV/0!</v>
      </c>
      <c r="N14" s="58" t="s">
        <v>8</v>
      </c>
      <c r="O14" s="93">
        <v>7.5</v>
      </c>
      <c r="P14" s="93">
        <v>11</v>
      </c>
      <c r="Q14" s="101">
        <v>11</v>
      </c>
      <c r="R14" s="122">
        <f>RANK(Q14,Q6:Q31,0)</f>
        <v>17</v>
      </c>
      <c r="S14" s="90">
        <f t="shared" si="2"/>
        <v>100</v>
      </c>
      <c r="T14" s="181">
        <f t="shared" si="3"/>
        <v>0</v>
      </c>
      <c r="U14" s="92">
        <v>7.4</v>
      </c>
      <c r="V14" s="101">
        <v>9.6</v>
      </c>
      <c r="W14" s="101">
        <v>9.6</v>
      </c>
      <c r="X14" s="122">
        <f>RANK(W14,W6:W31,0)</f>
        <v>8</v>
      </c>
      <c r="Y14" s="90">
        <f t="shared" si="4"/>
        <v>100</v>
      </c>
      <c r="Z14" s="178">
        <f t="shared" si="5"/>
        <v>0</v>
      </c>
      <c r="AA14" s="58" t="s">
        <v>8</v>
      </c>
      <c r="AB14" s="93">
        <v>15.5</v>
      </c>
      <c r="AC14" s="93">
        <v>20</v>
      </c>
      <c r="AD14" s="101">
        <v>24</v>
      </c>
      <c r="AE14" s="122">
        <f>RANK(AD14,AD6:AD31,0)</f>
        <v>20</v>
      </c>
      <c r="AF14" s="90">
        <f t="shared" si="6"/>
        <v>120</v>
      </c>
      <c r="AG14" s="181">
        <f t="shared" si="7"/>
        <v>20</v>
      </c>
      <c r="AH14" s="92">
        <v>4.5</v>
      </c>
      <c r="AI14" s="101">
        <v>7</v>
      </c>
      <c r="AJ14" s="101">
        <v>7</v>
      </c>
      <c r="AK14" s="122">
        <f>RANK(AJ14,AJ6:AJ31,0)</f>
        <v>8</v>
      </c>
      <c r="AL14" s="90">
        <f t="shared" si="8"/>
        <v>100</v>
      </c>
      <c r="AM14" s="178">
        <f t="shared" si="9"/>
        <v>0</v>
      </c>
      <c r="AN14" s="58" t="s">
        <v>8</v>
      </c>
      <c r="AO14" s="93">
        <v>8</v>
      </c>
      <c r="AP14" s="93"/>
      <c r="AQ14" s="101"/>
      <c r="AR14" s="123" t="e">
        <f>RANK(AQ14,AQ6:AQ31,0)</f>
        <v>#N/A</v>
      </c>
      <c r="AS14" s="107" t="e">
        <f t="shared" si="10"/>
        <v>#DIV/0!</v>
      </c>
      <c r="AT14" s="182" t="e">
        <f t="shared" si="11"/>
        <v>#DIV/0!</v>
      </c>
      <c r="AU14" s="92">
        <v>15.25</v>
      </c>
      <c r="AV14" s="101">
        <v>19</v>
      </c>
      <c r="AW14" s="101">
        <v>23</v>
      </c>
      <c r="AX14" s="122">
        <f>RANK(AW14,AW6:AW31,0)</f>
        <v>5</v>
      </c>
      <c r="AY14" s="90">
        <f t="shared" si="12"/>
        <v>121.05</v>
      </c>
      <c r="AZ14" s="178">
        <f t="shared" si="13"/>
        <v>21.05</v>
      </c>
      <c r="BA14" s="62" t="s">
        <v>8</v>
      </c>
      <c r="BB14" s="93">
        <v>17</v>
      </c>
      <c r="BC14" s="93">
        <v>27</v>
      </c>
      <c r="BD14" s="101">
        <v>29</v>
      </c>
      <c r="BE14" s="122">
        <f>RANK(BD14,BD6:BD31,0)</f>
        <v>9</v>
      </c>
      <c r="BF14" s="90">
        <f t="shared" si="14"/>
        <v>107.41</v>
      </c>
      <c r="BG14" s="181">
        <f t="shared" si="15"/>
        <v>7.41</v>
      </c>
      <c r="BH14" s="92">
        <v>8.55</v>
      </c>
      <c r="BI14" s="101">
        <v>14.5</v>
      </c>
      <c r="BJ14" s="101">
        <v>16</v>
      </c>
      <c r="BK14" s="122">
        <f>RANK(BJ14,BJ6:BJ31,0)</f>
        <v>11</v>
      </c>
      <c r="BL14" s="90">
        <f t="shared" si="16"/>
        <v>110.34</v>
      </c>
      <c r="BM14" s="178">
        <f t="shared" si="17"/>
        <v>10.34</v>
      </c>
      <c r="BN14" s="62" t="s">
        <v>8</v>
      </c>
      <c r="BO14" s="93"/>
      <c r="BP14" s="93"/>
      <c r="BQ14" s="101"/>
      <c r="BR14" s="123" t="e">
        <f>RANK(BQ14,BQ6:BQ31,0)</f>
        <v>#N/A</v>
      </c>
      <c r="BS14" s="107" t="e">
        <f t="shared" si="18"/>
        <v>#DIV/0!</v>
      </c>
      <c r="BT14" s="182" t="e">
        <f t="shared" si="19"/>
        <v>#DIV/0!</v>
      </c>
      <c r="BU14" s="92"/>
      <c r="BV14" s="101"/>
      <c r="BW14" s="101"/>
      <c r="BX14" s="123" t="e">
        <f>RANK(BW14,BW6:BW31,0)</f>
        <v>#N/A</v>
      </c>
      <c r="BY14" s="107" t="e">
        <f t="shared" si="20"/>
        <v>#DIV/0!</v>
      </c>
      <c r="BZ14" s="179" t="e">
        <f t="shared" si="21"/>
        <v>#DIV/0!</v>
      </c>
      <c r="CA14" s="62" t="s">
        <v>8</v>
      </c>
      <c r="CB14" s="93"/>
      <c r="CC14" s="93"/>
      <c r="CD14" s="101"/>
      <c r="CE14" s="123" t="e">
        <f>RANK(CD14,CD6:CD31,0)</f>
        <v>#N/A</v>
      </c>
      <c r="CF14" s="107" t="e">
        <f t="shared" si="22"/>
        <v>#DIV/0!</v>
      </c>
      <c r="CG14" s="182" t="e">
        <f t="shared" si="23"/>
        <v>#DIV/0!</v>
      </c>
      <c r="CH14" s="92">
        <v>58</v>
      </c>
      <c r="CI14" s="101">
        <v>66</v>
      </c>
      <c r="CJ14" s="101">
        <v>66</v>
      </c>
      <c r="CK14" s="122">
        <f>RANK(CJ14,CJ6:CJ31,0)</f>
        <v>23</v>
      </c>
      <c r="CL14" s="90">
        <f t="shared" si="24"/>
        <v>100</v>
      </c>
      <c r="CM14" s="178">
        <f t="shared" si="25"/>
        <v>0</v>
      </c>
      <c r="CN14" s="62" t="s">
        <v>8</v>
      </c>
      <c r="CO14" s="93">
        <v>43</v>
      </c>
      <c r="CP14" s="93">
        <v>58</v>
      </c>
      <c r="CQ14" s="101">
        <v>58</v>
      </c>
      <c r="CR14" s="122">
        <f>RANK(CQ14,CQ6:CQ31,0)</f>
        <v>2</v>
      </c>
      <c r="CS14" s="90">
        <f t="shared" si="26"/>
        <v>100</v>
      </c>
      <c r="CT14" s="181">
        <f t="shared" si="27"/>
        <v>0</v>
      </c>
      <c r="CU14" s="92">
        <v>59</v>
      </c>
      <c r="CV14" s="101">
        <v>75</v>
      </c>
      <c r="CW14" s="101">
        <v>75</v>
      </c>
      <c r="CX14" s="122">
        <f>RANK(CW14,CW6:CW31,0)</f>
        <v>8</v>
      </c>
      <c r="CY14" s="90">
        <f t="shared" si="28"/>
        <v>100</v>
      </c>
      <c r="CZ14" s="178">
        <f t="shared" si="29"/>
        <v>0</v>
      </c>
      <c r="DA14" s="62" t="s">
        <v>8</v>
      </c>
      <c r="DB14" s="93"/>
      <c r="DC14" s="93"/>
      <c r="DD14" s="101"/>
      <c r="DE14" s="123" t="e">
        <f>RANK(DD14,DD6:DD31,0)</f>
        <v>#N/A</v>
      </c>
      <c r="DF14" s="107" t="e">
        <f t="shared" si="30"/>
        <v>#DIV/0!</v>
      </c>
      <c r="DG14" s="109" t="e">
        <f t="shared" si="31"/>
        <v>#DIV/0!</v>
      </c>
      <c r="DH14" s="92"/>
      <c r="DI14" s="101"/>
      <c r="DJ14" s="101"/>
      <c r="DK14" s="123" t="e">
        <f>RANK(DJ14,DJ6:DJ31,0)</f>
        <v>#N/A</v>
      </c>
      <c r="DL14" s="107" t="e">
        <f t="shared" si="32"/>
        <v>#DIV/0!</v>
      </c>
      <c r="DM14" s="179" t="e">
        <f t="shared" si="33"/>
        <v>#DIV/0!</v>
      </c>
      <c r="DN14" s="62" t="s">
        <v>8</v>
      </c>
      <c r="DO14" s="93"/>
      <c r="DP14" s="93"/>
      <c r="DQ14" s="101"/>
      <c r="DR14" s="123" t="e">
        <f>RANK(DQ14,DQ6:DQ31,0)</f>
        <v>#N/A</v>
      </c>
      <c r="DS14" s="107" t="e">
        <f t="shared" si="34"/>
        <v>#DIV/0!</v>
      </c>
      <c r="DT14" s="109" t="e">
        <f t="shared" si="35"/>
        <v>#DIV/0!</v>
      </c>
      <c r="DU14" s="92">
        <v>29.5</v>
      </c>
      <c r="DV14" s="101">
        <v>43</v>
      </c>
      <c r="DW14" s="101">
        <v>41</v>
      </c>
      <c r="DX14" s="122">
        <f>RANK(DW14,DW6:DW31,0)</f>
        <v>3</v>
      </c>
      <c r="DY14" s="90">
        <f t="shared" si="36"/>
        <v>95.35</v>
      </c>
      <c r="DZ14" s="178">
        <f t="shared" si="37"/>
        <v>-4.65</v>
      </c>
      <c r="EA14" s="58" t="s">
        <v>8</v>
      </c>
      <c r="EB14" s="93">
        <v>15</v>
      </c>
      <c r="EC14" s="93">
        <v>18.3</v>
      </c>
      <c r="ED14" s="101">
        <v>21</v>
      </c>
      <c r="EE14" s="122">
        <f>RANK(ED14,ED6:ED31,0)</f>
        <v>21</v>
      </c>
      <c r="EF14" s="90">
        <f t="shared" si="38"/>
        <v>114.75</v>
      </c>
      <c r="EG14" s="178">
        <f t="shared" si="39"/>
        <v>14.75</v>
      </c>
      <c r="EH14" s="42"/>
      <c r="EI14" s="42"/>
      <c r="EJ14" s="42"/>
      <c r="EK14" s="43"/>
      <c r="EL14" s="38"/>
      <c r="EM14" s="38"/>
      <c r="EN14" s="38"/>
      <c r="EO14" s="38"/>
      <c r="EP14" s="39"/>
      <c r="EQ14" s="39"/>
      <c r="ER14" s="39"/>
      <c r="ES14" s="38"/>
      <c r="ET14" s="38"/>
      <c r="EU14" s="4"/>
      <c r="EV14" s="36"/>
      <c r="EW14" s="36"/>
      <c r="EX14" s="37"/>
      <c r="EY14" s="4"/>
      <c r="EZ14" s="38"/>
      <c r="FA14" s="38"/>
      <c r="FB14" s="39"/>
      <c r="FC14" s="39"/>
      <c r="FD14" s="39"/>
      <c r="FE14" s="4"/>
      <c r="FF14" s="38"/>
      <c r="FG14" s="38"/>
      <c r="FH14" s="39"/>
      <c r="FI14" s="39"/>
      <c r="FJ14" s="39"/>
      <c r="FK14" s="38"/>
      <c r="FL14" s="38"/>
      <c r="FM14" s="4"/>
      <c r="FN14" s="36"/>
      <c r="FO14" s="36"/>
      <c r="FP14" s="37"/>
      <c r="FQ14" s="4"/>
      <c r="FR14" s="38"/>
      <c r="FS14" s="38"/>
      <c r="FT14" s="39"/>
      <c r="FU14" s="39"/>
      <c r="FV14" s="39"/>
      <c r="FW14" s="4"/>
      <c r="FX14" s="38"/>
      <c r="FY14" s="38"/>
      <c r="FZ14" s="39"/>
      <c r="GA14" s="39"/>
      <c r="GB14" s="39"/>
      <c r="GC14" s="38"/>
      <c r="GD14" s="38"/>
      <c r="GE14" s="4"/>
      <c r="GF14" s="36"/>
      <c r="GG14" s="36"/>
      <c r="GH14" s="37"/>
      <c r="GI14" s="4"/>
      <c r="GJ14" s="38"/>
      <c r="GK14" s="38"/>
      <c r="GL14" s="39"/>
      <c r="GM14" s="39"/>
      <c r="GN14" s="39"/>
      <c r="GO14" s="4"/>
      <c r="GP14" s="38"/>
      <c r="GQ14" s="38"/>
      <c r="GR14" s="39"/>
      <c r="GS14" s="39"/>
      <c r="GT14" s="39"/>
      <c r="GU14" s="38"/>
      <c r="GV14" s="38"/>
      <c r="GW14" s="4"/>
      <c r="GX14" s="36"/>
      <c r="GY14" s="36"/>
      <c r="GZ14" s="37"/>
      <c r="HA14" s="4"/>
      <c r="HB14" s="38"/>
      <c r="HC14" s="38"/>
      <c r="HD14" s="39"/>
      <c r="HE14" s="39"/>
      <c r="HF14" s="39"/>
      <c r="HG14" s="4"/>
      <c r="HH14" s="38"/>
      <c r="HI14" s="38"/>
      <c r="HJ14" s="39"/>
      <c r="HK14" s="39"/>
      <c r="HL14" s="39"/>
      <c r="HM14" s="38"/>
      <c r="HN14" s="38"/>
      <c r="HO14" s="28"/>
      <c r="HP14" s="28"/>
      <c r="HQ14" s="28"/>
      <c r="HR14" s="28"/>
      <c r="HS14" s="28"/>
      <c r="HT14" s="28"/>
      <c r="HU14" s="28"/>
    </row>
    <row r="15" spans="1:229" s="71" customFormat="1" ht="15.75">
      <c r="A15" s="58" t="s">
        <v>9</v>
      </c>
      <c r="B15" s="92">
        <v>6</v>
      </c>
      <c r="C15" s="93">
        <v>6.5</v>
      </c>
      <c r="D15" s="99">
        <v>6.5</v>
      </c>
      <c r="E15" s="122">
        <f>RANK(D15,D6:D31,0)</f>
        <v>24</v>
      </c>
      <c r="F15" s="90">
        <f t="shared" si="0"/>
        <v>100</v>
      </c>
      <c r="G15" s="178">
        <f t="shared" si="1"/>
        <v>0</v>
      </c>
      <c r="H15" s="92"/>
      <c r="I15" s="101"/>
      <c r="J15" s="101"/>
      <c r="K15" s="123" t="e">
        <f>RANK(J15,J6:J31,0)</f>
        <v>#N/A</v>
      </c>
      <c r="L15" s="107" t="e">
        <f t="shared" si="40"/>
        <v>#DIV/0!</v>
      </c>
      <c r="M15" s="108" t="e">
        <f t="shared" si="41"/>
        <v>#DIV/0!</v>
      </c>
      <c r="N15" s="58" t="s">
        <v>9</v>
      </c>
      <c r="O15" s="93">
        <v>8</v>
      </c>
      <c r="P15" s="93">
        <v>14</v>
      </c>
      <c r="Q15" s="101">
        <v>14</v>
      </c>
      <c r="R15" s="122">
        <f>RANK(Q15,Q6:Q31,0)</f>
        <v>5</v>
      </c>
      <c r="S15" s="90">
        <f t="shared" si="2"/>
        <v>100</v>
      </c>
      <c r="T15" s="181">
        <f t="shared" si="3"/>
        <v>0</v>
      </c>
      <c r="U15" s="92">
        <v>8</v>
      </c>
      <c r="V15" s="101">
        <v>12</v>
      </c>
      <c r="W15" s="190">
        <v>12</v>
      </c>
      <c r="X15" s="188">
        <f>RANK(W15,W6:W31,0)</f>
        <v>1</v>
      </c>
      <c r="Y15" s="90">
        <f t="shared" si="4"/>
        <v>100</v>
      </c>
      <c r="Z15" s="178">
        <f t="shared" si="5"/>
        <v>0</v>
      </c>
      <c r="AA15" s="58" t="s">
        <v>9</v>
      </c>
      <c r="AB15" s="93">
        <v>16</v>
      </c>
      <c r="AC15" s="93">
        <v>25</v>
      </c>
      <c r="AD15" s="101">
        <v>25</v>
      </c>
      <c r="AE15" s="122">
        <f>RANK(AD15,AD6:AD31,0)</f>
        <v>18</v>
      </c>
      <c r="AF15" s="90">
        <f t="shared" si="6"/>
        <v>100</v>
      </c>
      <c r="AG15" s="181">
        <f t="shared" si="7"/>
        <v>0</v>
      </c>
      <c r="AH15" s="92">
        <v>4.5</v>
      </c>
      <c r="AI15" s="101">
        <v>6</v>
      </c>
      <c r="AJ15" s="101">
        <v>6</v>
      </c>
      <c r="AK15" s="122">
        <f>RANK(AJ15,AJ6:AJ31,0)</f>
        <v>20</v>
      </c>
      <c r="AL15" s="90">
        <f t="shared" si="8"/>
        <v>100</v>
      </c>
      <c r="AM15" s="178">
        <f t="shared" si="9"/>
        <v>0</v>
      </c>
      <c r="AN15" s="58" t="s">
        <v>9</v>
      </c>
      <c r="AO15" s="93">
        <v>8</v>
      </c>
      <c r="AP15" s="93">
        <v>8</v>
      </c>
      <c r="AQ15" s="101"/>
      <c r="AR15" s="123" t="e">
        <f>RANK(AQ15,AQ6:AQ31,0)</f>
        <v>#N/A</v>
      </c>
      <c r="AS15" s="90">
        <f t="shared" si="10"/>
        <v>0</v>
      </c>
      <c r="AT15" s="181">
        <f t="shared" si="11"/>
        <v>-100</v>
      </c>
      <c r="AU15" s="92">
        <v>14</v>
      </c>
      <c r="AV15" s="101">
        <v>19</v>
      </c>
      <c r="AW15" s="101">
        <v>19</v>
      </c>
      <c r="AX15" s="122">
        <f>RANK(AW15,AW6:AW31,0)</f>
        <v>19</v>
      </c>
      <c r="AY15" s="90">
        <f t="shared" si="12"/>
        <v>100</v>
      </c>
      <c r="AZ15" s="178">
        <f t="shared" si="13"/>
        <v>0</v>
      </c>
      <c r="BA15" s="62" t="s">
        <v>9</v>
      </c>
      <c r="BB15" s="93">
        <v>15.5</v>
      </c>
      <c r="BC15" s="93">
        <v>23</v>
      </c>
      <c r="BD15" s="195">
        <v>23</v>
      </c>
      <c r="BE15" s="189">
        <f>RANK(BD15,BD6:BD31,0)</f>
        <v>25</v>
      </c>
      <c r="BF15" s="90">
        <f t="shared" si="14"/>
        <v>100</v>
      </c>
      <c r="BG15" s="181">
        <f t="shared" si="15"/>
        <v>0</v>
      </c>
      <c r="BH15" s="92">
        <v>10</v>
      </c>
      <c r="BI15" s="101">
        <v>16</v>
      </c>
      <c r="BJ15" s="101">
        <v>16</v>
      </c>
      <c r="BK15" s="122">
        <f>RANK(BJ15,BJ6:BJ31,0)</f>
        <v>11</v>
      </c>
      <c r="BL15" s="90">
        <f t="shared" si="16"/>
        <v>100</v>
      </c>
      <c r="BM15" s="178">
        <f t="shared" si="17"/>
        <v>0</v>
      </c>
      <c r="BN15" s="62" t="s">
        <v>9</v>
      </c>
      <c r="BO15" s="93">
        <v>8.05</v>
      </c>
      <c r="BP15" s="93">
        <v>10.55</v>
      </c>
      <c r="BQ15" s="101">
        <v>10.55</v>
      </c>
      <c r="BR15" s="122">
        <f>RANK(BQ15,BQ6:BQ31,0)</f>
        <v>17</v>
      </c>
      <c r="BS15" s="90">
        <f t="shared" si="18"/>
        <v>100</v>
      </c>
      <c r="BT15" s="181">
        <f t="shared" si="19"/>
        <v>0</v>
      </c>
      <c r="BU15" s="92">
        <v>20</v>
      </c>
      <c r="BV15" s="101">
        <v>27.5</v>
      </c>
      <c r="BW15" s="101">
        <v>27.5</v>
      </c>
      <c r="BX15" s="122">
        <f>RANK(BW15,BW6:BW31,0)</f>
        <v>15</v>
      </c>
      <c r="BY15" s="90">
        <f t="shared" si="20"/>
        <v>100</v>
      </c>
      <c r="BZ15" s="178">
        <f t="shared" si="21"/>
        <v>0</v>
      </c>
      <c r="CA15" s="62" t="s">
        <v>9</v>
      </c>
      <c r="CB15" s="93">
        <v>34.5</v>
      </c>
      <c r="CC15" s="93">
        <v>38</v>
      </c>
      <c r="CD15" s="101">
        <v>38</v>
      </c>
      <c r="CE15" s="122">
        <f>RANK(CD15,CD6:CD31,0)</f>
        <v>10</v>
      </c>
      <c r="CF15" s="90">
        <f t="shared" si="22"/>
        <v>100</v>
      </c>
      <c r="CG15" s="181">
        <f t="shared" si="23"/>
        <v>0</v>
      </c>
      <c r="CH15" s="92">
        <v>66</v>
      </c>
      <c r="CI15" s="101">
        <v>80</v>
      </c>
      <c r="CJ15" s="101">
        <v>80</v>
      </c>
      <c r="CK15" s="122">
        <f>RANK(CJ15,CJ6:CJ31,0)</f>
        <v>12</v>
      </c>
      <c r="CL15" s="90">
        <f t="shared" si="24"/>
        <v>100</v>
      </c>
      <c r="CM15" s="178">
        <f t="shared" si="25"/>
        <v>0</v>
      </c>
      <c r="CN15" s="62" t="s">
        <v>9</v>
      </c>
      <c r="CO15" s="93">
        <v>35</v>
      </c>
      <c r="CP15" s="93">
        <v>40</v>
      </c>
      <c r="CQ15" s="101">
        <v>40</v>
      </c>
      <c r="CR15" s="122">
        <f>RANK(CQ15,CQ6:CQ31,0)</f>
        <v>19</v>
      </c>
      <c r="CS15" s="90">
        <f t="shared" si="26"/>
        <v>100</v>
      </c>
      <c r="CT15" s="181">
        <f t="shared" si="27"/>
        <v>0</v>
      </c>
      <c r="CU15" s="92">
        <v>50</v>
      </c>
      <c r="CV15" s="101">
        <v>60</v>
      </c>
      <c r="CW15" s="101">
        <v>60</v>
      </c>
      <c r="CX15" s="122">
        <f>RANK(CW15,CW6:CW31,0)</f>
        <v>20</v>
      </c>
      <c r="CY15" s="90">
        <f t="shared" si="28"/>
        <v>100</v>
      </c>
      <c r="CZ15" s="178">
        <f t="shared" si="29"/>
        <v>0</v>
      </c>
      <c r="DA15" s="62" t="s">
        <v>9</v>
      </c>
      <c r="DB15" s="93"/>
      <c r="DC15" s="93"/>
      <c r="DD15" s="101"/>
      <c r="DE15" s="123" t="e">
        <f>RANK(DD15,DD6:DD31,0)</f>
        <v>#N/A</v>
      </c>
      <c r="DF15" s="107" t="e">
        <f t="shared" si="30"/>
        <v>#DIV/0!</v>
      </c>
      <c r="DG15" s="109" t="e">
        <f t="shared" si="31"/>
        <v>#DIV/0!</v>
      </c>
      <c r="DH15" s="92"/>
      <c r="DI15" s="101"/>
      <c r="DJ15" s="101"/>
      <c r="DK15" s="123" t="e">
        <f>RANK(DJ15,DJ6:DJ31,0)</f>
        <v>#N/A</v>
      </c>
      <c r="DL15" s="107" t="e">
        <f t="shared" si="32"/>
        <v>#DIV/0!</v>
      </c>
      <c r="DM15" s="179" t="e">
        <f t="shared" si="33"/>
        <v>#DIV/0!</v>
      </c>
      <c r="DN15" s="62" t="s">
        <v>9</v>
      </c>
      <c r="DO15" s="93"/>
      <c r="DP15" s="93"/>
      <c r="DQ15" s="101"/>
      <c r="DR15" s="123" t="e">
        <f>RANK(DQ15,DQ6:DQ31,0)</f>
        <v>#N/A</v>
      </c>
      <c r="DS15" s="107" t="e">
        <f t="shared" si="34"/>
        <v>#DIV/0!</v>
      </c>
      <c r="DT15" s="109" t="e">
        <f>DS15-100</f>
        <v>#DIV/0!</v>
      </c>
      <c r="DU15" s="92">
        <v>31</v>
      </c>
      <c r="DV15" s="101">
        <v>35</v>
      </c>
      <c r="DW15" s="101">
        <v>35</v>
      </c>
      <c r="DX15" s="122">
        <f>RANK(DW15,DW6:DW31,0)</f>
        <v>17</v>
      </c>
      <c r="DY15" s="90">
        <f t="shared" si="36"/>
        <v>100</v>
      </c>
      <c r="DZ15" s="178">
        <f t="shared" si="37"/>
        <v>0</v>
      </c>
      <c r="EA15" s="58" t="s">
        <v>9</v>
      </c>
      <c r="EB15" s="93">
        <v>15</v>
      </c>
      <c r="EC15" s="93">
        <v>18</v>
      </c>
      <c r="ED15" s="101">
        <v>21</v>
      </c>
      <c r="EE15" s="122">
        <f>RANK(ED15,ED6:ED31,0)</f>
        <v>21</v>
      </c>
      <c r="EF15" s="90">
        <f t="shared" si="38"/>
        <v>116.67</v>
      </c>
      <c r="EG15" s="178">
        <f t="shared" si="39"/>
        <v>16.67</v>
      </c>
      <c r="EH15" s="42"/>
      <c r="EI15" s="42"/>
      <c r="EJ15" s="42"/>
      <c r="EK15" s="43"/>
      <c r="EL15" s="38"/>
      <c r="EM15" s="38"/>
      <c r="EN15" s="38"/>
      <c r="EO15" s="38"/>
      <c r="EP15" s="39"/>
      <c r="EQ15" s="39"/>
      <c r="ER15" s="39"/>
      <c r="ES15" s="38"/>
      <c r="ET15" s="38"/>
      <c r="EU15" s="4"/>
      <c r="EV15" s="36"/>
      <c r="EW15" s="36"/>
      <c r="EX15" s="37"/>
      <c r="EY15" s="4"/>
      <c r="EZ15" s="38"/>
      <c r="FA15" s="38"/>
      <c r="FB15" s="39"/>
      <c r="FC15" s="39"/>
      <c r="FD15" s="39"/>
      <c r="FE15" s="4"/>
      <c r="FF15" s="38"/>
      <c r="FG15" s="38"/>
      <c r="FH15" s="39"/>
      <c r="FI15" s="39"/>
      <c r="FJ15" s="39"/>
      <c r="FK15" s="38"/>
      <c r="FL15" s="38"/>
      <c r="FM15" s="4"/>
      <c r="FN15" s="36"/>
      <c r="FO15" s="36"/>
      <c r="FP15" s="37"/>
      <c r="FQ15" s="4"/>
      <c r="FR15" s="38"/>
      <c r="FS15" s="38"/>
      <c r="FT15" s="39"/>
      <c r="FU15" s="39"/>
      <c r="FV15" s="39"/>
      <c r="FW15" s="4"/>
      <c r="FX15" s="38"/>
      <c r="FY15" s="38"/>
      <c r="FZ15" s="39"/>
      <c r="GA15" s="39"/>
      <c r="GB15" s="39"/>
      <c r="GC15" s="38"/>
      <c r="GD15" s="38"/>
      <c r="GE15" s="4"/>
      <c r="GF15" s="36"/>
      <c r="GG15" s="36"/>
      <c r="GH15" s="37"/>
      <c r="GI15" s="4"/>
      <c r="GJ15" s="38"/>
      <c r="GK15" s="38"/>
      <c r="GL15" s="39"/>
      <c r="GM15" s="39"/>
      <c r="GN15" s="39"/>
      <c r="GO15" s="4"/>
      <c r="GP15" s="38"/>
      <c r="GQ15" s="38"/>
      <c r="GR15" s="39"/>
      <c r="GS15" s="39"/>
      <c r="GT15" s="39"/>
      <c r="GU15" s="38"/>
      <c r="GV15" s="38"/>
      <c r="GW15" s="4"/>
      <c r="GX15" s="36"/>
      <c r="GY15" s="36"/>
      <c r="GZ15" s="37"/>
      <c r="HA15" s="4"/>
      <c r="HB15" s="38"/>
      <c r="HC15" s="38"/>
      <c r="HD15" s="39"/>
      <c r="HE15" s="39"/>
      <c r="HF15" s="39"/>
      <c r="HG15" s="4"/>
      <c r="HH15" s="38"/>
      <c r="HI15" s="38"/>
      <c r="HJ15" s="39"/>
      <c r="HK15" s="39"/>
      <c r="HL15" s="39"/>
      <c r="HM15" s="38"/>
      <c r="HN15" s="38"/>
      <c r="HO15" s="28"/>
      <c r="HP15" s="28"/>
      <c r="HQ15" s="28"/>
      <c r="HR15" s="28"/>
      <c r="HS15" s="28"/>
      <c r="HT15" s="28"/>
      <c r="HU15" s="28"/>
    </row>
    <row r="16" spans="1:229" s="71" customFormat="1" ht="15.75">
      <c r="A16" s="58" t="s">
        <v>10</v>
      </c>
      <c r="B16" s="92">
        <v>6.64</v>
      </c>
      <c r="C16" s="93">
        <v>9.21</v>
      </c>
      <c r="D16" s="99">
        <v>9.8</v>
      </c>
      <c r="E16" s="122">
        <f>RANK(D16,D6:D31,0)</f>
        <v>4</v>
      </c>
      <c r="F16" s="90">
        <f t="shared" si="0"/>
        <v>106.41</v>
      </c>
      <c r="G16" s="178">
        <f t="shared" si="1"/>
        <v>6.41</v>
      </c>
      <c r="H16" s="92"/>
      <c r="I16" s="101"/>
      <c r="J16" s="101"/>
      <c r="K16" s="123" t="e">
        <f>RANK(J16,J6:J31,0)</f>
        <v>#N/A</v>
      </c>
      <c r="L16" s="107" t="e">
        <f t="shared" si="40"/>
        <v>#DIV/0!</v>
      </c>
      <c r="M16" s="108" t="e">
        <f t="shared" si="41"/>
        <v>#DIV/0!</v>
      </c>
      <c r="N16" s="58" t="s">
        <v>10</v>
      </c>
      <c r="O16" s="93">
        <v>9.53</v>
      </c>
      <c r="P16" s="93">
        <v>12.26</v>
      </c>
      <c r="Q16" s="101">
        <v>12.85</v>
      </c>
      <c r="R16" s="122">
        <f>RANK(Q16,Q6:Q31,0)</f>
        <v>10</v>
      </c>
      <c r="S16" s="90">
        <f t="shared" si="2"/>
        <v>104.81</v>
      </c>
      <c r="T16" s="181">
        <f t="shared" si="3"/>
        <v>4.81</v>
      </c>
      <c r="U16" s="92">
        <v>7.5</v>
      </c>
      <c r="V16" s="101">
        <v>8.46</v>
      </c>
      <c r="W16" s="101">
        <v>9.15</v>
      </c>
      <c r="X16" s="122">
        <f>RANK(W16,W6:W31,0)</f>
        <v>13</v>
      </c>
      <c r="Y16" s="90">
        <f t="shared" si="4"/>
        <v>108.16</v>
      </c>
      <c r="Z16" s="178">
        <f t="shared" si="5"/>
        <v>8.16</v>
      </c>
      <c r="AA16" s="58" t="s">
        <v>10</v>
      </c>
      <c r="AB16" s="93">
        <v>20.4</v>
      </c>
      <c r="AC16" s="93">
        <v>25.7</v>
      </c>
      <c r="AD16" s="101">
        <v>29.07</v>
      </c>
      <c r="AE16" s="122">
        <f>RANK(AD16,AD6:AD31,0)</f>
        <v>2</v>
      </c>
      <c r="AF16" s="90">
        <f t="shared" si="6"/>
        <v>113.11</v>
      </c>
      <c r="AG16" s="181">
        <f t="shared" si="7"/>
        <v>13.11</v>
      </c>
      <c r="AH16" s="92">
        <v>5.78</v>
      </c>
      <c r="AI16" s="101">
        <v>6.7</v>
      </c>
      <c r="AJ16" s="101">
        <v>7.72</v>
      </c>
      <c r="AK16" s="122">
        <f>RANK(AJ16,AJ6:AJ31,0)</f>
        <v>2</v>
      </c>
      <c r="AL16" s="90">
        <f t="shared" si="8"/>
        <v>115.22</v>
      </c>
      <c r="AM16" s="178">
        <f t="shared" si="9"/>
        <v>15.22</v>
      </c>
      <c r="AN16" s="58" t="s">
        <v>10</v>
      </c>
      <c r="AO16" s="93">
        <v>8.43</v>
      </c>
      <c r="AP16" s="93">
        <v>9.72</v>
      </c>
      <c r="AQ16" s="101">
        <v>11</v>
      </c>
      <c r="AR16" s="122">
        <f>RANK(AQ16,AQ6:AQ31,0)</f>
        <v>9</v>
      </c>
      <c r="AS16" s="90">
        <f t="shared" si="10"/>
        <v>113.17</v>
      </c>
      <c r="AT16" s="181">
        <f t="shared" si="11"/>
        <v>13.17</v>
      </c>
      <c r="AU16" s="92">
        <v>18.45</v>
      </c>
      <c r="AV16" s="101">
        <v>19.92</v>
      </c>
      <c r="AW16" s="101">
        <v>22.05</v>
      </c>
      <c r="AX16" s="122">
        <f>RANK(AW16,AW6:AW31,0)</f>
        <v>6</v>
      </c>
      <c r="AY16" s="90">
        <f t="shared" si="12"/>
        <v>110.69</v>
      </c>
      <c r="AZ16" s="178">
        <f t="shared" si="13"/>
        <v>10.69</v>
      </c>
      <c r="BA16" s="62" t="s">
        <v>10</v>
      </c>
      <c r="BB16" s="93">
        <v>20.27</v>
      </c>
      <c r="BC16" s="93">
        <v>32.2</v>
      </c>
      <c r="BD16" s="101">
        <v>32.73</v>
      </c>
      <c r="BE16" s="122">
        <f>RANK(BD16,BD6:BD31,0)</f>
        <v>2</v>
      </c>
      <c r="BF16" s="90">
        <f t="shared" si="14"/>
        <v>101.65</v>
      </c>
      <c r="BG16" s="181">
        <f t="shared" si="15"/>
        <v>1.65</v>
      </c>
      <c r="BH16" s="92">
        <v>11.39</v>
      </c>
      <c r="BI16" s="101">
        <v>17.69</v>
      </c>
      <c r="BJ16" s="101">
        <v>17.54</v>
      </c>
      <c r="BK16" s="122">
        <f>RANK(BJ16,BJ6:BJ31,0)</f>
        <v>3</v>
      </c>
      <c r="BL16" s="90">
        <f t="shared" si="16"/>
        <v>99.15</v>
      </c>
      <c r="BM16" s="178">
        <f t="shared" si="17"/>
        <v>-0.85</v>
      </c>
      <c r="BN16" s="62" t="s">
        <v>10</v>
      </c>
      <c r="BO16" s="93">
        <v>9.43</v>
      </c>
      <c r="BP16" s="93">
        <v>12.04</v>
      </c>
      <c r="BQ16" s="101">
        <v>12.34</v>
      </c>
      <c r="BR16" s="122">
        <f>RANK(BQ16,BQ6:BQ31,0)</f>
        <v>9</v>
      </c>
      <c r="BS16" s="90">
        <f t="shared" si="18"/>
        <v>102.49</v>
      </c>
      <c r="BT16" s="181">
        <f t="shared" si="19"/>
        <v>2.49</v>
      </c>
      <c r="BU16" s="92"/>
      <c r="BV16" s="101"/>
      <c r="BW16" s="101">
        <v>27</v>
      </c>
      <c r="BX16" s="122">
        <f>RANK(BW16,BW6:BW31,0)</f>
        <v>16</v>
      </c>
      <c r="BY16" s="107" t="e">
        <f t="shared" si="20"/>
        <v>#DIV/0!</v>
      </c>
      <c r="BZ16" s="179" t="e">
        <f t="shared" si="21"/>
        <v>#DIV/0!</v>
      </c>
      <c r="CA16" s="62" t="s">
        <v>10</v>
      </c>
      <c r="CB16" s="93">
        <v>47.23</v>
      </c>
      <c r="CC16" s="93">
        <v>55.89</v>
      </c>
      <c r="CD16" s="101">
        <v>55.89</v>
      </c>
      <c r="CE16" s="122">
        <f>RANK(CD16,CD6:CD31,0)</f>
        <v>6</v>
      </c>
      <c r="CF16" s="90">
        <f t="shared" si="22"/>
        <v>100</v>
      </c>
      <c r="CG16" s="181">
        <f t="shared" si="23"/>
        <v>0</v>
      </c>
      <c r="CH16" s="92">
        <v>69.25</v>
      </c>
      <c r="CI16" s="101">
        <v>71.3</v>
      </c>
      <c r="CJ16" s="101">
        <v>75.5</v>
      </c>
      <c r="CK16" s="122">
        <f>RANK(CJ16,CJ6:CJ31,0)</f>
        <v>15</v>
      </c>
      <c r="CL16" s="90">
        <f t="shared" si="24"/>
        <v>105.89</v>
      </c>
      <c r="CM16" s="178">
        <f t="shared" si="25"/>
        <v>5.89</v>
      </c>
      <c r="CN16" s="62" t="s">
        <v>10</v>
      </c>
      <c r="CO16" s="93">
        <v>45.9</v>
      </c>
      <c r="CP16" s="93">
        <v>51.2</v>
      </c>
      <c r="CQ16" s="101">
        <v>51.2</v>
      </c>
      <c r="CR16" s="122">
        <f>RANK(CQ16,CQ6:CQ31,0)</f>
        <v>3</v>
      </c>
      <c r="CS16" s="90">
        <f t="shared" si="26"/>
        <v>100</v>
      </c>
      <c r="CT16" s="181">
        <f t="shared" si="27"/>
        <v>0</v>
      </c>
      <c r="CU16" s="92">
        <v>58</v>
      </c>
      <c r="CV16" s="101">
        <v>76.4</v>
      </c>
      <c r="CW16" s="101">
        <v>76.4</v>
      </c>
      <c r="CX16" s="122">
        <f>RANK(CW16,CW6:CW31,0)</f>
        <v>6</v>
      </c>
      <c r="CY16" s="90">
        <f t="shared" si="28"/>
        <v>100</v>
      </c>
      <c r="CZ16" s="178">
        <f t="shared" si="29"/>
        <v>0</v>
      </c>
      <c r="DA16" s="62" t="s">
        <v>10</v>
      </c>
      <c r="DB16" s="93">
        <v>77.41</v>
      </c>
      <c r="DC16" s="93">
        <v>81.95</v>
      </c>
      <c r="DD16" s="190">
        <v>82.45</v>
      </c>
      <c r="DE16" s="188">
        <f>RANK(DD16,DD6:DD31,0)</f>
        <v>1</v>
      </c>
      <c r="DF16" s="90">
        <f t="shared" si="30"/>
        <v>100.61</v>
      </c>
      <c r="DG16" s="181">
        <f t="shared" si="31"/>
        <v>0.61</v>
      </c>
      <c r="DH16" s="92">
        <v>75.95</v>
      </c>
      <c r="DI16" s="101">
        <v>76.69</v>
      </c>
      <c r="DJ16" s="101">
        <v>77.89</v>
      </c>
      <c r="DK16" s="122">
        <f>RANK(DJ16,DJ6:DJ31,0)</f>
        <v>2</v>
      </c>
      <c r="DL16" s="90">
        <f t="shared" si="32"/>
        <v>101.56</v>
      </c>
      <c r="DM16" s="178">
        <f t="shared" si="33"/>
        <v>1.56</v>
      </c>
      <c r="DN16" s="62" t="s">
        <v>10</v>
      </c>
      <c r="DO16" s="93">
        <v>39.5</v>
      </c>
      <c r="DP16" s="93">
        <v>57.5</v>
      </c>
      <c r="DQ16" s="101">
        <v>61</v>
      </c>
      <c r="DR16" s="122">
        <f>RANK(DQ16,DQ6:DQ31,0)</f>
        <v>3</v>
      </c>
      <c r="DS16" s="90">
        <f t="shared" si="34"/>
        <v>106.09</v>
      </c>
      <c r="DT16" s="181">
        <f t="shared" si="35"/>
        <v>6.09</v>
      </c>
      <c r="DU16" s="92">
        <v>31.8</v>
      </c>
      <c r="DV16" s="101">
        <v>38.9</v>
      </c>
      <c r="DW16" s="101">
        <v>39.98</v>
      </c>
      <c r="DX16" s="122">
        <f>RANK(DW16,DW6:DW31,0)</f>
        <v>6</v>
      </c>
      <c r="DY16" s="90">
        <f t="shared" si="36"/>
        <v>102.78</v>
      </c>
      <c r="DZ16" s="178">
        <f t="shared" si="37"/>
        <v>2.78</v>
      </c>
      <c r="EA16" s="58" t="s">
        <v>10</v>
      </c>
      <c r="EB16" s="93">
        <v>16.54</v>
      </c>
      <c r="EC16" s="93">
        <v>21.15</v>
      </c>
      <c r="ED16" s="101">
        <v>24.35</v>
      </c>
      <c r="EE16" s="122">
        <f>RANK(ED16,ED6:ED31,0)</f>
        <v>4</v>
      </c>
      <c r="EF16" s="90">
        <f t="shared" si="38"/>
        <v>115.13</v>
      </c>
      <c r="EG16" s="178">
        <f t="shared" si="39"/>
        <v>15.13</v>
      </c>
      <c r="EH16" s="42"/>
      <c r="EI16" s="42"/>
      <c r="EJ16" s="42"/>
      <c r="EK16" s="43"/>
      <c r="EL16" s="38"/>
      <c r="EM16" s="38"/>
      <c r="EN16" s="38"/>
      <c r="EO16" s="38"/>
      <c r="EP16" s="39"/>
      <c r="EQ16" s="39"/>
      <c r="ER16" s="39"/>
      <c r="ES16" s="38"/>
      <c r="ET16" s="38"/>
      <c r="EU16" s="4"/>
      <c r="EV16" s="36"/>
      <c r="EW16" s="36"/>
      <c r="EX16" s="37"/>
      <c r="EY16" s="4"/>
      <c r="EZ16" s="38"/>
      <c r="FA16" s="38"/>
      <c r="FB16" s="39"/>
      <c r="FC16" s="39"/>
      <c r="FD16" s="39"/>
      <c r="FE16" s="4"/>
      <c r="FF16" s="38"/>
      <c r="FG16" s="38"/>
      <c r="FH16" s="39"/>
      <c r="FI16" s="39"/>
      <c r="FJ16" s="39"/>
      <c r="FK16" s="38"/>
      <c r="FL16" s="38"/>
      <c r="FM16" s="4"/>
      <c r="FN16" s="36"/>
      <c r="FO16" s="36"/>
      <c r="FP16" s="37"/>
      <c r="FQ16" s="4"/>
      <c r="FR16" s="38"/>
      <c r="FS16" s="38"/>
      <c r="FT16" s="39"/>
      <c r="FU16" s="39"/>
      <c r="FV16" s="39"/>
      <c r="FW16" s="4"/>
      <c r="FX16" s="38"/>
      <c r="FY16" s="38"/>
      <c r="FZ16" s="39"/>
      <c r="GA16" s="39"/>
      <c r="GB16" s="39"/>
      <c r="GC16" s="38"/>
      <c r="GD16" s="38"/>
      <c r="GE16" s="4"/>
      <c r="GF16" s="36"/>
      <c r="GG16" s="36"/>
      <c r="GH16" s="37"/>
      <c r="GI16" s="4"/>
      <c r="GJ16" s="38"/>
      <c r="GK16" s="38"/>
      <c r="GL16" s="39"/>
      <c r="GM16" s="39"/>
      <c r="GN16" s="39"/>
      <c r="GO16" s="4"/>
      <c r="GP16" s="38"/>
      <c r="GQ16" s="38"/>
      <c r="GR16" s="39"/>
      <c r="GS16" s="39"/>
      <c r="GT16" s="39"/>
      <c r="GU16" s="38"/>
      <c r="GV16" s="38"/>
      <c r="GW16" s="4"/>
      <c r="GX16" s="36"/>
      <c r="GY16" s="36"/>
      <c r="GZ16" s="37"/>
      <c r="HA16" s="4"/>
      <c r="HB16" s="38"/>
      <c r="HC16" s="38"/>
      <c r="HD16" s="39"/>
      <c r="HE16" s="39"/>
      <c r="HF16" s="39"/>
      <c r="HG16" s="4"/>
      <c r="HH16" s="38"/>
      <c r="HI16" s="38"/>
      <c r="HJ16" s="39"/>
      <c r="HK16" s="39"/>
      <c r="HL16" s="39"/>
      <c r="HM16" s="38"/>
      <c r="HN16" s="38"/>
      <c r="HO16" s="28"/>
      <c r="HP16" s="28"/>
      <c r="HQ16" s="28"/>
      <c r="HR16" s="28"/>
      <c r="HS16" s="28"/>
      <c r="HT16" s="28"/>
      <c r="HU16" s="28"/>
    </row>
    <row r="17" spans="1:229" s="71" customFormat="1" ht="15.75">
      <c r="A17" s="58" t="s">
        <v>11</v>
      </c>
      <c r="B17" s="92">
        <v>5.4</v>
      </c>
      <c r="C17" s="93">
        <v>8</v>
      </c>
      <c r="D17" s="99">
        <v>8</v>
      </c>
      <c r="E17" s="122">
        <f>RANK(D17,D6:D31,0)</f>
        <v>14</v>
      </c>
      <c r="F17" s="90">
        <f t="shared" si="0"/>
        <v>100</v>
      </c>
      <c r="G17" s="178">
        <f t="shared" si="1"/>
        <v>0</v>
      </c>
      <c r="H17" s="92">
        <v>4.4</v>
      </c>
      <c r="I17" s="101">
        <v>7.5</v>
      </c>
      <c r="J17" s="101">
        <v>7.5</v>
      </c>
      <c r="K17" s="122">
        <f>RANK(J17,J6:J31,0)</f>
        <v>4</v>
      </c>
      <c r="L17" s="90">
        <f t="shared" si="40"/>
        <v>100</v>
      </c>
      <c r="M17" s="178">
        <f t="shared" si="41"/>
        <v>0</v>
      </c>
      <c r="N17" s="58" t="s">
        <v>11</v>
      </c>
      <c r="O17" s="93">
        <v>7.5</v>
      </c>
      <c r="P17" s="93">
        <v>13</v>
      </c>
      <c r="Q17" s="101">
        <v>11</v>
      </c>
      <c r="R17" s="122">
        <f>RANK(Q17,Q6:Q31,0)</f>
        <v>17</v>
      </c>
      <c r="S17" s="90">
        <f t="shared" si="2"/>
        <v>84.62</v>
      </c>
      <c r="T17" s="181">
        <f t="shared" si="3"/>
        <v>-15.38</v>
      </c>
      <c r="U17" s="92">
        <v>7.2</v>
      </c>
      <c r="V17" s="101">
        <v>9</v>
      </c>
      <c r="W17" s="101">
        <v>9</v>
      </c>
      <c r="X17" s="122">
        <f>RANK(W17,W6:W31,0)</f>
        <v>15</v>
      </c>
      <c r="Y17" s="90">
        <f t="shared" si="4"/>
        <v>100</v>
      </c>
      <c r="Z17" s="178">
        <f t="shared" si="5"/>
        <v>0</v>
      </c>
      <c r="AA17" s="58" t="s">
        <v>11</v>
      </c>
      <c r="AB17" s="93">
        <v>20</v>
      </c>
      <c r="AC17" s="93">
        <v>25</v>
      </c>
      <c r="AD17" s="101">
        <v>28</v>
      </c>
      <c r="AE17" s="122">
        <f>RANK(AD17,AD6:AD31,0)</f>
        <v>5</v>
      </c>
      <c r="AF17" s="90">
        <f t="shared" si="6"/>
        <v>112</v>
      </c>
      <c r="AG17" s="181">
        <f t="shared" si="7"/>
        <v>12</v>
      </c>
      <c r="AH17" s="92">
        <v>4.8</v>
      </c>
      <c r="AI17" s="101">
        <v>6</v>
      </c>
      <c r="AJ17" s="101">
        <v>6</v>
      </c>
      <c r="AK17" s="122">
        <f>RANK(AJ17,AJ6:AJ31,0)</f>
        <v>20</v>
      </c>
      <c r="AL17" s="90">
        <f t="shared" si="8"/>
        <v>100</v>
      </c>
      <c r="AM17" s="178">
        <f t="shared" si="9"/>
        <v>0</v>
      </c>
      <c r="AN17" s="58" t="s">
        <v>11</v>
      </c>
      <c r="AO17" s="93">
        <v>8.2</v>
      </c>
      <c r="AP17" s="93">
        <v>12.8</v>
      </c>
      <c r="AQ17" s="101">
        <v>10</v>
      </c>
      <c r="AR17" s="122">
        <f>RANK(AQ17,AQ6:AQ31,0)</f>
        <v>13</v>
      </c>
      <c r="AS17" s="90">
        <f t="shared" si="10"/>
        <v>78.13</v>
      </c>
      <c r="AT17" s="181">
        <f t="shared" si="11"/>
        <v>-21.87</v>
      </c>
      <c r="AU17" s="92">
        <v>16.5</v>
      </c>
      <c r="AV17" s="101">
        <v>24</v>
      </c>
      <c r="AW17" s="101">
        <v>24</v>
      </c>
      <c r="AX17" s="122">
        <f>RANK(AW17,AW6:AW31,0)</f>
        <v>2</v>
      </c>
      <c r="AY17" s="90">
        <f t="shared" si="12"/>
        <v>100</v>
      </c>
      <c r="AZ17" s="178">
        <f t="shared" si="13"/>
        <v>0</v>
      </c>
      <c r="BA17" s="62" t="s">
        <v>11</v>
      </c>
      <c r="BB17" s="93">
        <v>16.1</v>
      </c>
      <c r="BC17" s="93">
        <v>28</v>
      </c>
      <c r="BD17" s="101">
        <v>28</v>
      </c>
      <c r="BE17" s="122">
        <f>RANK(BD17,BD6:BD31,0)</f>
        <v>18</v>
      </c>
      <c r="BF17" s="90">
        <f t="shared" si="14"/>
        <v>100</v>
      </c>
      <c r="BG17" s="181">
        <f t="shared" si="15"/>
        <v>0</v>
      </c>
      <c r="BH17" s="92">
        <v>9.5</v>
      </c>
      <c r="BI17" s="101">
        <v>16</v>
      </c>
      <c r="BJ17" s="101">
        <v>16</v>
      </c>
      <c r="BK17" s="122">
        <f>RANK(BJ17,BJ6:BJ31,0)</f>
        <v>11</v>
      </c>
      <c r="BL17" s="90">
        <f t="shared" si="16"/>
        <v>100</v>
      </c>
      <c r="BM17" s="178">
        <f t="shared" si="17"/>
        <v>0</v>
      </c>
      <c r="BN17" s="62" t="s">
        <v>11</v>
      </c>
      <c r="BO17" s="93">
        <v>11.5</v>
      </c>
      <c r="BP17" s="93">
        <v>10.5</v>
      </c>
      <c r="BQ17" s="101">
        <v>10.5</v>
      </c>
      <c r="BR17" s="122">
        <f>RANK(BQ17,BQ6:BQ31,0)</f>
        <v>18</v>
      </c>
      <c r="BS17" s="90">
        <f t="shared" si="18"/>
        <v>100</v>
      </c>
      <c r="BT17" s="181">
        <f t="shared" si="19"/>
        <v>0</v>
      </c>
      <c r="BU17" s="92">
        <v>23</v>
      </c>
      <c r="BV17" s="101">
        <v>32</v>
      </c>
      <c r="BW17" s="101">
        <v>34</v>
      </c>
      <c r="BX17" s="122">
        <f>RANK(BW17,BW6:BW31,0)</f>
        <v>3</v>
      </c>
      <c r="BY17" s="90">
        <f t="shared" si="20"/>
        <v>106.25</v>
      </c>
      <c r="BZ17" s="178">
        <f t="shared" si="21"/>
        <v>6.25</v>
      </c>
      <c r="CA17" s="62" t="s">
        <v>11</v>
      </c>
      <c r="CB17" s="93">
        <v>65</v>
      </c>
      <c r="CC17" s="93">
        <v>72</v>
      </c>
      <c r="CD17" s="101">
        <v>72</v>
      </c>
      <c r="CE17" s="122">
        <f>RANK(CD17,CD6:CD31,0)</f>
        <v>3</v>
      </c>
      <c r="CF17" s="90">
        <f t="shared" si="22"/>
        <v>100</v>
      </c>
      <c r="CG17" s="181">
        <f t="shared" si="23"/>
        <v>0</v>
      </c>
      <c r="CH17" s="92">
        <v>69</v>
      </c>
      <c r="CI17" s="101">
        <v>69</v>
      </c>
      <c r="CJ17" s="101">
        <v>69</v>
      </c>
      <c r="CK17" s="122">
        <f>RANK(CJ17,CJ6:CJ31,0)</f>
        <v>20</v>
      </c>
      <c r="CL17" s="90">
        <f t="shared" si="24"/>
        <v>100</v>
      </c>
      <c r="CM17" s="178">
        <f t="shared" si="25"/>
        <v>0</v>
      </c>
      <c r="CN17" s="62" t="s">
        <v>11</v>
      </c>
      <c r="CO17" s="93">
        <v>34.7</v>
      </c>
      <c r="CP17" s="93">
        <v>38</v>
      </c>
      <c r="CQ17" s="101">
        <v>38</v>
      </c>
      <c r="CR17" s="122">
        <f>RANK(CQ17,CQ6:CQ31,0)</f>
        <v>23</v>
      </c>
      <c r="CS17" s="90">
        <f t="shared" si="26"/>
        <v>100</v>
      </c>
      <c r="CT17" s="181">
        <f t="shared" si="27"/>
        <v>0</v>
      </c>
      <c r="CU17" s="92">
        <v>60</v>
      </c>
      <c r="CV17" s="101">
        <v>66</v>
      </c>
      <c r="CW17" s="101">
        <v>66</v>
      </c>
      <c r="CX17" s="122">
        <f>RANK(CW17,CW6:CW31,0)</f>
        <v>14</v>
      </c>
      <c r="CY17" s="90">
        <f t="shared" si="28"/>
        <v>100</v>
      </c>
      <c r="CZ17" s="178">
        <f t="shared" si="29"/>
        <v>0</v>
      </c>
      <c r="DA17" s="62" t="s">
        <v>11</v>
      </c>
      <c r="DB17" s="93"/>
      <c r="DC17" s="93"/>
      <c r="DD17" s="101"/>
      <c r="DE17" s="123" t="e">
        <f>RANK(DD17,DD6:DD31,0)</f>
        <v>#N/A</v>
      </c>
      <c r="DF17" s="107" t="e">
        <f t="shared" si="30"/>
        <v>#DIV/0!</v>
      </c>
      <c r="DG17" s="109" t="e">
        <f t="shared" si="31"/>
        <v>#DIV/0!</v>
      </c>
      <c r="DH17" s="92">
        <v>63</v>
      </c>
      <c r="DI17" s="101">
        <v>70</v>
      </c>
      <c r="DJ17" s="101">
        <v>70</v>
      </c>
      <c r="DK17" s="122">
        <f>RANK(DJ17,DJ6:DJ31,0)</f>
        <v>11</v>
      </c>
      <c r="DL17" s="90">
        <f t="shared" si="32"/>
        <v>100</v>
      </c>
      <c r="DM17" s="178">
        <f t="shared" si="33"/>
        <v>0</v>
      </c>
      <c r="DN17" s="62" t="s">
        <v>11</v>
      </c>
      <c r="DO17" s="93"/>
      <c r="DP17" s="93"/>
      <c r="DQ17" s="101"/>
      <c r="DR17" s="123" t="e">
        <f>RANK(DQ17,DQ6:DQ31,0)</f>
        <v>#N/A</v>
      </c>
      <c r="DS17" s="107" t="e">
        <f t="shared" si="34"/>
        <v>#DIV/0!</v>
      </c>
      <c r="DT17" s="109" t="e">
        <f t="shared" si="35"/>
        <v>#DIV/0!</v>
      </c>
      <c r="DU17" s="92">
        <v>30</v>
      </c>
      <c r="DV17" s="101">
        <v>40</v>
      </c>
      <c r="DW17" s="101">
        <v>40</v>
      </c>
      <c r="DX17" s="122">
        <f>RANK(DW17,DW6:DW31,0)</f>
        <v>5</v>
      </c>
      <c r="DY17" s="90">
        <f t="shared" si="36"/>
        <v>100</v>
      </c>
      <c r="DZ17" s="178">
        <f t="shared" si="37"/>
        <v>0</v>
      </c>
      <c r="EA17" s="58" t="s">
        <v>11</v>
      </c>
      <c r="EB17" s="93">
        <v>17.5</v>
      </c>
      <c r="EC17" s="93">
        <v>22</v>
      </c>
      <c r="ED17" s="101">
        <v>24</v>
      </c>
      <c r="EE17" s="122">
        <f>RANK(ED17,ED6:ED31,0)</f>
        <v>7</v>
      </c>
      <c r="EF17" s="90">
        <f t="shared" si="38"/>
        <v>109.09</v>
      </c>
      <c r="EG17" s="178">
        <f t="shared" si="39"/>
        <v>9.09</v>
      </c>
      <c r="EH17" s="42"/>
      <c r="EI17" s="42"/>
      <c r="EJ17" s="42"/>
      <c r="EK17" s="43"/>
      <c r="EL17" s="38"/>
      <c r="EM17" s="38"/>
      <c r="EN17" s="38"/>
      <c r="EO17" s="38"/>
      <c r="EP17" s="39"/>
      <c r="EQ17" s="39"/>
      <c r="ER17" s="39"/>
      <c r="ES17" s="38"/>
      <c r="ET17" s="38"/>
      <c r="EU17" s="4"/>
      <c r="EV17" s="36"/>
      <c r="EW17" s="36"/>
      <c r="EX17" s="37"/>
      <c r="EY17" s="4"/>
      <c r="EZ17" s="38"/>
      <c r="FA17" s="38"/>
      <c r="FB17" s="39"/>
      <c r="FC17" s="39"/>
      <c r="FD17" s="39"/>
      <c r="FE17" s="4"/>
      <c r="FF17" s="38"/>
      <c r="FG17" s="38"/>
      <c r="FH17" s="39"/>
      <c r="FI17" s="39"/>
      <c r="FJ17" s="39"/>
      <c r="FK17" s="38"/>
      <c r="FL17" s="38"/>
      <c r="FM17" s="4"/>
      <c r="FN17" s="36"/>
      <c r="FO17" s="36"/>
      <c r="FP17" s="37"/>
      <c r="FQ17" s="4"/>
      <c r="FR17" s="38"/>
      <c r="FS17" s="38"/>
      <c r="FT17" s="39"/>
      <c r="FU17" s="39"/>
      <c r="FV17" s="39"/>
      <c r="FW17" s="4"/>
      <c r="FX17" s="38"/>
      <c r="FY17" s="38"/>
      <c r="FZ17" s="39"/>
      <c r="GA17" s="39"/>
      <c r="GB17" s="39"/>
      <c r="GC17" s="38"/>
      <c r="GD17" s="38"/>
      <c r="GE17" s="4"/>
      <c r="GF17" s="36"/>
      <c r="GG17" s="36"/>
      <c r="GH17" s="37"/>
      <c r="GI17" s="4"/>
      <c r="GJ17" s="38"/>
      <c r="GK17" s="38"/>
      <c r="GL17" s="39"/>
      <c r="GM17" s="39"/>
      <c r="GN17" s="39"/>
      <c r="GO17" s="4"/>
      <c r="GP17" s="38"/>
      <c r="GQ17" s="38"/>
      <c r="GR17" s="39"/>
      <c r="GS17" s="39"/>
      <c r="GT17" s="39"/>
      <c r="GU17" s="38"/>
      <c r="GV17" s="38"/>
      <c r="GW17" s="4"/>
      <c r="GX17" s="36"/>
      <c r="GY17" s="36"/>
      <c r="GZ17" s="37"/>
      <c r="HA17" s="4"/>
      <c r="HB17" s="38"/>
      <c r="HC17" s="38"/>
      <c r="HD17" s="39"/>
      <c r="HE17" s="39"/>
      <c r="HF17" s="39"/>
      <c r="HG17" s="4"/>
      <c r="HH17" s="38"/>
      <c r="HI17" s="38"/>
      <c r="HJ17" s="39"/>
      <c r="HK17" s="39"/>
      <c r="HL17" s="39"/>
      <c r="HM17" s="38"/>
      <c r="HN17" s="38"/>
      <c r="HO17" s="28"/>
      <c r="HP17" s="28"/>
      <c r="HQ17" s="28"/>
      <c r="HR17" s="28"/>
      <c r="HS17" s="28"/>
      <c r="HT17" s="28"/>
      <c r="HU17" s="28"/>
    </row>
    <row r="18" spans="1:229" s="71" customFormat="1" ht="15.75">
      <c r="A18" s="58" t="s">
        <v>12</v>
      </c>
      <c r="B18" s="92">
        <v>5.23</v>
      </c>
      <c r="C18" s="93">
        <v>7.69</v>
      </c>
      <c r="D18" s="99">
        <v>6.9</v>
      </c>
      <c r="E18" s="122">
        <f>RANK(D18,D6:D31,0)</f>
        <v>22</v>
      </c>
      <c r="F18" s="90">
        <f t="shared" si="0"/>
        <v>89.73</v>
      </c>
      <c r="G18" s="178">
        <f t="shared" si="1"/>
        <v>-10.27</v>
      </c>
      <c r="H18" s="92"/>
      <c r="I18" s="101"/>
      <c r="J18" s="101"/>
      <c r="K18" s="123" t="e">
        <f>RANK(J18,J6:J31,0)</f>
        <v>#N/A</v>
      </c>
      <c r="L18" s="107" t="e">
        <f t="shared" si="40"/>
        <v>#DIV/0!</v>
      </c>
      <c r="M18" s="108" t="e">
        <f t="shared" si="41"/>
        <v>#DIV/0!</v>
      </c>
      <c r="N18" s="58" t="s">
        <v>12</v>
      </c>
      <c r="O18" s="93"/>
      <c r="P18" s="93">
        <v>9.3</v>
      </c>
      <c r="Q18" s="101">
        <v>10.5</v>
      </c>
      <c r="R18" s="122">
        <f>RANK(Q18,Q6:Q31,0)</f>
        <v>21</v>
      </c>
      <c r="S18" s="90">
        <f t="shared" si="2"/>
        <v>112.9</v>
      </c>
      <c r="T18" s="181">
        <f t="shared" si="3"/>
        <v>12.9</v>
      </c>
      <c r="U18" s="92">
        <v>5.98</v>
      </c>
      <c r="V18" s="101">
        <v>8.18</v>
      </c>
      <c r="W18" s="101">
        <v>8.04</v>
      </c>
      <c r="X18" s="122">
        <f>RANK(W18,W6:W31,0)</f>
        <v>21</v>
      </c>
      <c r="Y18" s="90">
        <f t="shared" si="4"/>
        <v>98.29</v>
      </c>
      <c r="Z18" s="178">
        <f t="shared" si="5"/>
        <v>-1.71</v>
      </c>
      <c r="AA18" s="58" t="s">
        <v>12</v>
      </c>
      <c r="AB18" s="93">
        <v>16.21</v>
      </c>
      <c r="AC18" s="93">
        <v>25.42</v>
      </c>
      <c r="AD18" s="101">
        <v>28.88</v>
      </c>
      <c r="AE18" s="122">
        <f>RANK(AD18,AD6:AD31,0)</f>
        <v>3</v>
      </c>
      <c r="AF18" s="90">
        <f t="shared" si="6"/>
        <v>113.61</v>
      </c>
      <c r="AG18" s="181">
        <f t="shared" si="7"/>
        <v>13.61</v>
      </c>
      <c r="AH18" s="92">
        <v>4.94</v>
      </c>
      <c r="AI18" s="101">
        <v>5.92</v>
      </c>
      <c r="AJ18" s="101">
        <v>7.13</v>
      </c>
      <c r="AK18" s="122">
        <f>RANK(AJ18,AJ6:AJ31,0)</f>
        <v>6</v>
      </c>
      <c r="AL18" s="90">
        <f t="shared" si="8"/>
        <v>120.44</v>
      </c>
      <c r="AM18" s="178">
        <f t="shared" si="9"/>
        <v>20.44</v>
      </c>
      <c r="AN18" s="58" t="s">
        <v>12</v>
      </c>
      <c r="AO18" s="93">
        <v>8.97</v>
      </c>
      <c r="AP18" s="93">
        <v>9.2</v>
      </c>
      <c r="AQ18" s="101">
        <v>8.43</v>
      </c>
      <c r="AR18" s="122">
        <f>RANK(AQ18,AQ6:AQ31,0)</f>
        <v>19</v>
      </c>
      <c r="AS18" s="90">
        <f t="shared" si="10"/>
        <v>91.63</v>
      </c>
      <c r="AT18" s="181">
        <f t="shared" si="11"/>
        <v>-8.37</v>
      </c>
      <c r="AU18" s="92">
        <v>14.96</v>
      </c>
      <c r="AV18" s="101">
        <v>19.9</v>
      </c>
      <c r="AW18" s="101">
        <v>20.65</v>
      </c>
      <c r="AX18" s="122">
        <f>RANK(AW18,AW6:AW31,0)</f>
        <v>14</v>
      </c>
      <c r="AY18" s="90">
        <f t="shared" si="12"/>
        <v>103.77</v>
      </c>
      <c r="AZ18" s="178">
        <f t="shared" si="13"/>
        <v>3.77</v>
      </c>
      <c r="BA18" s="62" t="s">
        <v>12</v>
      </c>
      <c r="BB18" s="93">
        <v>19.89</v>
      </c>
      <c r="BC18" s="93">
        <v>28.15</v>
      </c>
      <c r="BD18" s="101">
        <v>28.15</v>
      </c>
      <c r="BE18" s="122">
        <f>RANK(BD18,BD6:BD31,0)</f>
        <v>17</v>
      </c>
      <c r="BF18" s="90">
        <f t="shared" si="14"/>
        <v>100</v>
      </c>
      <c r="BG18" s="181">
        <f t="shared" si="15"/>
        <v>0</v>
      </c>
      <c r="BH18" s="92">
        <v>9.66</v>
      </c>
      <c r="BI18" s="101">
        <v>16.98</v>
      </c>
      <c r="BJ18" s="101">
        <v>16.56</v>
      </c>
      <c r="BK18" s="122">
        <f>RANK(BJ18,BJ6:BJ31,0)</f>
        <v>7</v>
      </c>
      <c r="BL18" s="90">
        <f t="shared" si="16"/>
        <v>97.53</v>
      </c>
      <c r="BM18" s="178">
        <f t="shared" si="17"/>
        <v>-2.47</v>
      </c>
      <c r="BN18" s="62" t="s">
        <v>12</v>
      </c>
      <c r="BO18" s="93">
        <v>8.4</v>
      </c>
      <c r="BP18" s="93">
        <v>11.8</v>
      </c>
      <c r="BQ18" s="101">
        <v>12.51</v>
      </c>
      <c r="BR18" s="122">
        <f>RANK(BQ18,BQ6:BQ31,0)</f>
        <v>6</v>
      </c>
      <c r="BS18" s="90">
        <f t="shared" si="18"/>
        <v>106.02</v>
      </c>
      <c r="BT18" s="181">
        <f t="shared" si="19"/>
        <v>6.02</v>
      </c>
      <c r="BU18" s="92">
        <v>33</v>
      </c>
      <c r="BV18" s="101">
        <v>32.5</v>
      </c>
      <c r="BW18" s="101">
        <v>32.5</v>
      </c>
      <c r="BX18" s="122">
        <f>RANK(BW18,BW6:BW31,0)</f>
        <v>6</v>
      </c>
      <c r="BY18" s="90">
        <f t="shared" si="20"/>
        <v>100</v>
      </c>
      <c r="BZ18" s="178">
        <f t="shared" si="21"/>
        <v>0</v>
      </c>
      <c r="CA18" s="62" t="s">
        <v>12</v>
      </c>
      <c r="CB18" s="93"/>
      <c r="CC18" s="93"/>
      <c r="CD18" s="101"/>
      <c r="CE18" s="123" t="e">
        <f>RANK(CD18,CD6:CD31,0)</f>
        <v>#N/A</v>
      </c>
      <c r="CF18" s="107" t="e">
        <f t="shared" si="22"/>
        <v>#DIV/0!</v>
      </c>
      <c r="CG18" s="182" t="e">
        <f t="shared" si="23"/>
        <v>#DIV/0!</v>
      </c>
      <c r="CH18" s="92">
        <v>80.55</v>
      </c>
      <c r="CI18" s="101">
        <v>65.55</v>
      </c>
      <c r="CJ18" s="101">
        <v>66.7</v>
      </c>
      <c r="CK18" s="122">
        <f>RANK(CJ18,CJ6:CJ31,0)</f>
        <v>22</v>
      </c>
      <c r="CL18" s="90">
        <f t="shared" si="24"/>
        <v>101.75</v>
      </c>
      <c r="CM18" s="178">
        <f t="shared" si="25"/>
        <v>1.75</v>
      </c>
      <c r="CN18" s="62" t="s">
        <v>12</v>
      </c>
      <c r="CO18" s="93">
        <v>37.74</v>
      </c>
      <c r="CP18" s="93">
        <v>48.37</v>
      </c>
      <c r="CQ18" s="101">
        <v>47.95</v>
      </c>
      <c r="CR18" s="122">
        <f>RANK(CQ18,CQ6:CQ31,0)</f>
        <v>5</v>
      </c>
      <c r="CS18" s="90">
        <f t="shared" si="26"/>
        <v>99.13</v>
      </c>
      <c r="CT18" s="181">
        <f t="shared" si="27"/>
        <v>-0.87</v>
      </c>
      <c r="CU18" s="92">
        <v>76.55</v>
      </c>
      <c r="CV18" s="101">
        <v>82.06</v>
      </c>
      <c r="CW18" s="101">
        <v>82.06</v>
      </c>
      <c r="CX18" s="122">
        <f>RANK(CW18,CW6:CW31,0)</f>
        <v>3</v>
      </c>
      <c r="CY18" s="90">
        <f t="shared" si="28"/>
        <v>100</v>
      </c>
      <c r="CZ18" s="178">
        <f t="shared" si="29"/>
        <v>0</v>
      </c>
      <c r="DA18" s="62" t="s">
        <v>12</v>
      </c>
      <c r="DB18" s="93"/>
      <c r="DC18" s="93"/>
      <c r="DD18" s="101"/>
      <c r="DE18" s="123" t="e">
        <f>RANK(DD18,DD6:DD31,0)</f>
        <v>#N/A</v>
      </c>
      <c r="DF18" s="107" t="e">
        <f t="shared" si="30"/>
        <v>#DIV/0!</v>
      </c>
      <c r="DG18" s="109" t="e">
        <f t="shared" si="31"/>
        <v>#DIV/0!</v>
      </c>
      <c r="DH18" s="92"/>
      <c r="DI18" s="101"/>
      <c r="DJ18" s="101"/>
      <c r="DK18" s="123" t="e">
        <f>RANK(DJ18,DJ6:DJ31,0)</f>
        <v>#N/A</v>
      </c>
      <c r="DL18" s="107" t="e">
        <f t="shared" si="32"/>
        <v>#DIV/0!</v>
      </c>
      <c r="DM18" s="179" t="e">
        <f t="shared" si="33"/>
        <v>#DIV/0!</v>
      </c>
      <c r="DN18" s="62" t="s">
        <v>12</v>
      </c>
      <c r="DO18" s="93"/>
      <c r="DP18" s="93"/>
      <c r="DQ18" s="101"/>
      <c r="DR18" s="123" t="e">
        <f>RANK(DQ18,DQ6:DQ31,0)</f>
        <v>#N/A</v>
      </c>
      <c r="DS18" s="107" t="e">
        <f t="shared" si="34"/>
        <v>#DIV/0!</v>
      </c>
      <c r="DT18" s="109" t="e">
        <f t="shared" si="35"/>
        <v>#DIV/0!</v>
      </c>
      <c r="DU18" s="92">
        <v>38.3</v>
      </c>
      <c r="DV18" s="101"/>
      <c r="DW18" s="101"/>
      <c r="DX18" s="123" t="e">
        <f>RANK(DW18,DW6:DW31,0)</f>
        <v>#N/A</v>
      </c>
      <c r="DY18" s="107" t="e">
        <f t="shared" si="36"/>
        <v>#DIV/0!</v>
      </c>
      <c r="DZ18" s="179" t="e">
        <f t="shared" si="37"/>
        <v>#DIV/0!</v>
      </c>
      <c r="EA18" s="58" t="s">
        <v>12</v>
      </c>
      <c r="EB18" s="93">
        <v>16.1</v>
      </c>
      <c r="EC18" s="93">
        <v>19.9</v>
      </c>
      <c r="ED18" s="101">
        <v>24.2</v>
      </c>
      <c r="EE18" s="122">
        <f>RANK(ED18,ED6:ED31,0)</f>
        <v>5</v>
      </c>
      <c r="EF18" s="90">
        <f t="shared" si="38"/>
        <v>121.61</v>
      </c>
      <c r="EG18" s="178">
        <f t="shared" si="39"/>
        <v>21.61</v>
      </c>
      <c r="EH18" s="42"/>
      <c r="EI18" s="42"/>
      <c r="EJ18" s="42"/>
      <c r="EK18" s="43"/>
      <c r="EL18" s="38"/>
      <c r="EM18" s="38"/>
      <c r="EN18" s="38"/>
      <c r="EO18" s="38"/>
      <c r="EP18" s="39"/>
      <c r="EQ18" s="39"/>
      <c r="ER18" s="39"/>
      <c r="ES18" s="38"/>
      <c r="ET18" s="38"/>
      <c r="EU18" s="4"/>
      <c r="EV18" s="36"/>
      <c r="EW18" s="36"/>
      <c r="EX18" s="37"/>
      <c r="EY18" s="4"/>
      <c r="EZ18" s="38"/>
      <c r="FA18" s="38"/>
      <c r="FB18" s="39"/>
      <c r="FC18" s="39"/>
      <c r="FD18" s="39"/>
      <c r="FE18" s="4"/>
      <c r="FF18" s="38"/>
      <c r="FG18" s="38"/>
      <c r="FH18" s="39"/>
      <c r="FI18" s="39"/>
      <c r="FJ18" s="39"/>
      <c r="FK18" s="38"/>
      <c r="FL18" s="38"/>
      <c r="FM18" s="4"/>
      <c r="FN18" s="36"/>
      <c r="FO18" s="36"/>
      <c r="FP18" s="37"/>
      <c r="FQ18" s="4"/>
      <c r="FR18" s="38"/>
      <c r="FS18" s="38"/>
      <c r="FT18" s="39"/>
      <c r="FU18" s="39"/>
      <c r="FV18" s="39"/>
      <c r="FW18" s="4"/>
      <c r="FX18" s="38"/>
      <c r="FY18" s="38"/>
      <c r="FZ18" s="39"/>
      <c r="GA18" s="39"/>
      <c r="GB18" s="39"/>
      <c r="GC18" s="38"/>
      <c r="GD18" s="38"/>
      <c r="GE18" s="4"/>
      <c r="GF18" s="36"/>
      <c r="GG18" s="36"/>
      <c r="GH18" s="37"/>
      <c r="GI18" s="4"/>
      <c r="GJ18" s="38"/>
      <c r="GK18" s="38"/>
      <c r="GL18" s="39"/>
      <c r="GM18" s="39"/>
      <c r="GN18" s="39"/>
      <c r="GO18" s="4"/>
      <c r="GP18" s="38"/>
      <c r="GQ18" s="38"/>
      <c r="GR18" s="39"/>
      <c r="GS18" s="39"/>
      <c r="GT18" s="39"/>
      <c r="GU18" s="38"/>
      <c r="GV18" s="38"/>
      <c r="GW18" s="4"/>
      <c r="GX18" s="36"/>
      <c r="GY18" s="36"/>
      <c r="GZ18" s="37"/>
      <c r="HA18" s="4"/>
      <c r="HB18" s="38"/>
      <c r="HC18" s="38"/>
      <c r="HD18" s="39"/>
      <c r="HE18" s="39"/>
      <c r="HF18" s="39"/>
      <c r="HG18" s="4"/>
      <c r="HH18" s="38"/>
      <c r="HI18" s="38"/>
      <c r="HJ18" s="39"/>
      <c r="HK18" s="39"/>
      <c r="HL18" s="39"/>
      <c r="HM18" s="38"/>
      <c r="HN18" s="38"/>
      <c r="HO18" s="28"/>
      <c r="HP18" s="28"/>
      <c r="HQ18" s="28"/>
      <c r="HR18" s="28"/>
      <c r="HS18" s="28"/>
      <c r="HT18" s="28"/>
      <c r="HU18" s="28"/>
    </row>
    <row r="19" spans="1:229" s="71" customFormat="1" ht="15.75">
      <c r="A19" s="58" t="s">
        <v>13</v>
      </c>
      <c r="B19" s="92">
        <v>6.2</v>
      </c>
      <c r="C19" s="93">
        <v>7.2</v>
      </c>
      <c r="D19" s="99">
        <v>8.6</v>
      </c>
      <c r="E19" s="122">
        <f>RANK(D19,D6:D31,0)</f>
        <v>9</v>
      </c>
      <c r="F19" s="90">
        <f t="shared" si="0"/>
        <v>119.44</v>
      </c>
      <c r="G19" s="178">
        <f t="shared" si="1"/>
        <v>19.44</v>
      </c>
      <c r="H19" s="92"/>
      <c r="I19" s="101"/>
      <c r="J19" s="101"/>
      <c r="K19" s="123" t="e">
        <f>RANK(J19,J6:J31,0)</f>
        <v>#N/A</v>
      </c>
      <c r="L19" s="107" t="e">
        <f t="shared" si="40"/>
        <v>#DIV/0!</v>
      </c>
      <c r="M19" s="108" t="e">
        <f t="shared" si="41"/>
        <v>#DIV/0!</v>
      </c>
      <c r="N19" s="58" t="s">
        <v>13</v>
      </c>
      <c r="O19" s="93">
        <v>9</v>
      </c>
      <c r="P19" s="93">
        <v>11.8</v>
      </c>
      <c r="Q19" s="101">
        <v>11.5</v>
      </c>
      <c r="R19" s="122">
        <f>RANK(Q19,Q6:Q31,0)</f>
        <v>14</v>
      </c>
      <c r="S19" s="90">
        <f t="shared" si="2"/>
        <v>97.46</v>
      </c>
      <c r="T19" s="181">
        <f t="shared" si="3"/>
        <v>-2.54</v>
      </c>
      <c r="U19" s="92">
        <v>6.1</v>
      </c>
      <c r="V19" s="101">
        <v>8.8</v>
      </c>
      <c r="W19" s="101">
        <v>8.9</v>
      </c>
      <c r="X19" s="122">
        <f>RANK(W19,W6:W31,0)</f>
        <v>17</v>
      </c>
      <c r="Y19" s="90">
        <f t="shared" si="4"/>
        <v>101.14</v>
      </c>
      <c r="Z19" s="178">
        <f t="shared" si="5"/>
        <v>1.14</v>
      </c>
      <c r="AA19" s="58" t="s">
        <v>13</v>
      </c>
      <c r="AB19" s="93">
        <v>15.9</v>
      </c>
      <c r="AC19" s="93">
        <v>25.3</v>
      </c>
      <c r="AD19" s="101">
        <v>26.3</v>
      </c>
      <c r="AE19" s="122">
        <f>RANK(AD19,AD6:AD31,0)</f>
        <v>14</v>
      </c>
      <c r="AF19" s="90">
        <f t="shared" si="6"/>
        <v>103.95</v>
      </c>
      <c r="AG19" s="181">
        <f t="shared" si="7"/>
        <v>3.95</v>
      </c>
      <c r="AH19" s="92">
        <v>4.1</v>
      </c>
      <c r="AI19" s="101">
        <v>5.4</v>
      </c>
      <c r="AJ19" s="195">
        <v>5.4</v>
      </c>
      <c r="AK19" s="189">
        <f>RANK(AJ19,AJ6:AJ31,0)</f>
        <v>25</v>
      </c>
      <c r="AL19" s="90">
        <f t="shared" si="8"/>
        <v>100</v>
      </c>
      <c r="AM19" s="178">
        <f t="shared" si="9"/>
        <v>0</v>
      </c>
      <c r="AN19" s="58" t="s">
        <v>13</v>
      </c>
      <c r="AO19" s="93">
        <v>6.7</v>
      </c>
      <c r="AP19" s="93">
        <v>9.5</v>
      </c>
      <c r="AQ19" s="195">
        <v>7.3</v>
      </c>
      <c r="AR19" s="189">
        <f>RANK(AQ19,AQ6:AQ31,0)</f>
        <v>23</v>
      </c>
      <c r="AS19" s="90">
        <f t="shared" si="10"/>
        <v>76.84</v>
      </c>
      <c r="AT19" s="181">
        <f t="shared" si="11"/>
        <v>-23.16</v>
      </c>
      <c r="AU19" s="92">
        <v>14</v>
      </c>
      <c r="AV19" s="101">
        <v>20.3</v>
      </c>
      <c r="AW19" s="101">
        <v>18.3</v>
      </c>
      <c r="AX19" s="122">
        <f>RANK(AW19,AW6:AW31,0)</f>
        <v>24</v>
      </c>
      <c r="AY19" s="90">
        <f t="shared" si="12"/>
        <v>90.15</v>
      </c>
      <c r="AZ19" s="178">
        <f t="shared" si="13"/>
        <v>-9.85</v>
      </c>
      <c r="BA19" s="62" t="s">
        <v>13</v>
      </c>
      <c r="BB19" s="93">
        <v>12.9</v>
      </c>
      <c r="BC19" s="93">
        <v>27.4</v>
      </c>
      <c r="BD19" s="101">
        <v>27.4</v>
      </c>
      <c r="BE19" s="122">
        <f>RANK(BD19,BD6:BD31,0)</f>
        <v>19</v>
      </c>
      <c r="BF19" s="90">
        <f t="shared" si="14"/>
        <v>100</v>
      </c>
      <c r="BG19" s="181">
        <f t="shared" si="15"/>
        <v>0</v>
      </c>
      <c r="BH19" s="92">
        <v>8.2</v>
      </c>
      <c r="BI19" s="101">
        <v>13.6</v>
      </c>
      <c r="BJ19" s="101">
        <v>14.8</v>
      </c>
      <c r="BK19" s="122">
        <f>RANK(BJ19,BJ6:BJ31,0)</f>
        <v>22</v>
      </c>
      <c r="BL19" s="90">
        <f t="shared" si="16"/>
        <v>108.82</v>
      </c>
      <c r="BM19" s="178">
        <f t="shared" si="17"/>
        <v>8.82</v>
      </c>
      <c r="BN19" s="62" t="s">
        <v>13</v>
      </c>
      <c r="BO19" s="93">
        <v>8.8</v>
      </c>
      <c r="BP19" s="93">
        <v>9</v>
      </c>
      <c r="BQ19" s="101">
        <v>13.6</v>
      </c>
      <c r="BR19" s="122">
        <f>RANK(BQ19,BQ6:BQ31,0)</f>
        <v>5</v>
      </c>
      <c r="BS19" s="90">
        <f t="shared" si="18"/>
        <v>151.11</v>
      </c>
      <c r="BT19" s="181">
        <f t="shared" si="19"/>
        <v>51.11</v>
      </c>
      <c r="BU19" s="92">
        <v>22.4</v>
      </c>
      <c r="BV19" s="101">
        <v>23.6</v>
      </c>
      <c r="BW19" s="101">
        <v>24</v>
      </c>
      <c r="BX19" s="122">
        <f>RANK(BW19,BW6:BW31,0)</f>
        <v>20</v>
      </c>
      <c r="BY19" s="90">
        <f t="shared" si="20"/>
        <v>101.69</v>
      </c>
      <c r="BZ19" s="178">
        <f t="shared" si="21"/>
        <v>1.69</v>
      </c>
      <c r="CA19" s="62" t="s">
        <v>13</v>
      </c>
      <c r="CB19" s="93"/>
      <c r="CC19" s="93"/>
      <c r="CD19" s="101"/>
      <c r="CE19" s="123" t="e">
        <f>RANK(CD19,CD6:CD31,0)</f>
        <v>#N/A</v>
      </c>
      <c r="CF19" s="107" t="e">
        <f t="shared" si="22"/>
        <v>#DIV/0!</v>
      </c>
      <c r="CG19" s="182" t="e">
        <f t="shared" si="23"/>
        <v>#DIV/0!</v>
      </c>
      <c r="CH19" s="92">
        <v>59</v>
      </c>
      <c r="CI19" s="101">
        <v>70</v>
      </c>
      <c r="CJ19" s="101">
        <v>82</v>
      </c>
      <c r="CK19" s="122">
        <f>RANK(CJ19,CJ6:CJ31,0)</f>
        <v>8</v>
      </c>
      <c r="CL19" s="90">
        <f t="shared" si="24"/>
        <v>117.14</v>
      </c>
      <c r="CM19" s="178">
        <f t="shared" si="25"/>
        <v>17.14</v>
      </c>
      <c r="CN19" s="62" t="s">
        <v>13</v>
      </c>
      <c r="CO19" s="93">
        <v>24.5</v>
      </c>
      <c r="CP19" s="93">
        <v>32.8</v>
      </c>
      <c r="CQ19" s="101">
        <v>36.1</v>
      </c>
      <c r="CR19" s="122">
        <f>RANK(CQ19,CQ6:CQ31,0)</f>
        <v>24</v>
      </c>
      <c r="CS19" s="90">
        <f t="shared" si="26"/>
        <v>110.06</v>
      </c>
      <c r="CT19" s="181">
        <f t="shared" si="27"/>
        <v>10.06</v>
      </c>
      <c r="CU19" s="92">
        <v>59.4</v>
      </c>
      <c r="CV19" s="101">
        <v>53.6</v>
      </c>
      <c r="CW19" s="101">
        <v>60.5</v>
      </c>
      <c r="CX19" s="122">
        <f>RANK(CW19,CW6:CW31,0)</f>
        <v>19</v>
      </c>
      <c r="CY19" s="90">
        <f t="shared" si="28"/>
        <v>112.87</v>
      </c>
      <c r="CZ19" s="178">
        <f t="shared" si="29"/>
        <v>12.87</v>
      </c>
      <c r="DA19" s="62" t="s">
        <v>13</v>
      </c>
      <c r="DB19" s="93"/>
      <c r="DC19" s="93"/>
      <c r="DD19" s="101"/>
      <c r="DE19" s="123" t="e">
        <f>RANK(DD19,DD6:DD31,0)</f>
        <v>#N/A</v>
      </c>
      <c r="DF19" s="107" t="e">
        <f t="shared" si="30"/>
        <v>#DIV/0!</v>
      </c>
      <c r="DG19" s="109" t="e">
        <f t="shared" si="31"/>
        <v>#DIV/0!</v>
      </c>
      <c r="DH19" s="92"/>
      <c r="DI19" s="101"/>
      <c r="DJ19" s="101"/>
      <c r="DK19" s="123" t="e">
        <f>RANK(DJ19,DJ6:DJ31,0)</f>
        <v>#N/A</v>
      </c>
      <c r="DL19" s="107" t="e">
        <f t="shared" si="32"/>
        <v>#DIV/0!</v>
      </c>
      <c r="DM19" s="179" t="e">
        <f t="shared" si="33"/>
        <v>#DIV/0!</v>
      </c>
      <c r="DN19" s="62" t="s">
        <v>13</v>
      </c>
      <c r="DO19" s="93"/>
      <c r="DP19" s="93"/>
      <c r="DQ19" s="101"/>
      <c r="DR19" s="123" t="e">
        <f>RANK(DQ19,DQ6:DQ31,0)</f>
        <v>#N/A</v>
      </c>
      <c r="DS19" s="107" t="e">
        <f t="shared" si="34"/>
        <v>#DIV/0!</v>
      </c>
      <c r="DT19" s="109" t="e">
        <f t="shared" si="35"/>
        <v>#DIV/0!</v>
      </c>
      <c r="DU19" s="92"/>
      <c r="DV19" s="101"/>
      <c r="DW19" s="101"/>
      <c r="DX19" s="123" t="e">
        <f>RANK(DW19,DW6:DW31,0)</f>
        <v>#N/A</v>
      </c>
      <c r="DY19" s="107" t="e">
        <f t="shared" si="36"/>
        <v>#DIV/0!</v>
      </c>
      <c r="DZ19" s="179" t="e">
        <f t="shared" si="37"/>
        <v>#DIV/0!</v>
      </c>
      <c r="EA19" s="58" t="s">
        <v>13</v>
      </c>
      <c r="EB19" s="93">
        <v>16.5</v>
      </c>
      <c r="EC19" s="93">
        <v>17</v>
      </c>
      <c r="ED19" s="101">
        <v>21.4</v>
      </c>
      <c r="EE19" s="122">
        <f>RANK(ED19,ED6:ED31,0)</f>
        <v>20</v>
      </c>
      <c r="EF19" s="90">
        <f t="shared" si="38"/>
        <v>125.88</v>
      </c>
      <c r="EG19" s="178">
        <f t="shared" si="39"/>
        <v>25.88</v>
      </c>
      <c r="EH19" s="42"/>
      <c r="EI19" s="42"/>
      <c r="EJ19" s="42"/>
      <c r="EK19" s="43"/>
      <c r="EL19" s="38"/>
      <c r="EM19" s="38"/>
      <c r="EN19" s="38"/>
      <c r="EO19" s="38"/>
      <c r="EP19" s="39"/>
      <c r="EQ19" s="39"/>
      <c r="ER19" s="39"/>
      <c r="ES19" s="38"/>
      <c r="ET19" s="38"/>
      <c r="EU19" s="4"/>
      <c r="EV19" s="36"/>
      <c r="EW19" s="36"/>
      <c r="EX19" s="37"/>
      <c r="EY19" s="4"/>
      <c r="EZ19" s="38"/>
      <c r="FA19" s="38"/>
      <c r="FB19" s="39"/>
      <c r="FC19" s="39"/>
      <c r="FD19" s="39"/>
      <c r="FE19" s="4"/>
      <c r="FF19" s="38"/>
      <c r="FG19" s="38"/>
      <c r="FH19" s="39"/>
      <c r="FI19" s="39"/>
      <c r="FJ19" s="39"/>
      <c r="FK19" s="38"/>
      <c r="FL19" s="38"/>
      <c r="FM19" s="4"/>
      <c r="FN19" s="36"/>
      <c r="FO19" s="36"/>
      <c r="FP19" s="37"/>
      <c r="FQ19" s="4"/>
      <c r="FR19" s="38"/>
      <c r="FS19" s="38"/>
      <c r="FT19" s="39"/>
      <c r="FU19" s="39"/>
      <c r="FV19" s="39"/>
      <c r="FW19" s="4"/>
      <c r="FX19" s="38"/>
      <c r="FY19" s="38"/>
      <c r="FZ19" s="39"/>
      <c r="GA19" s="39"/>
      <c r="GB19" s="39"/>
      <c r="GC19" s="38"/>
      <c r="GD19" s="38"/>
      <c r="GE19" s="4"/>
      <c r="GF19" s="36"/>
      <c r="GG19" s="36"/>
      <c r="GH19" s="37"/>
      <c r="GI19" s="4"/>
      <c r="GJ19" s="38"/>
      <c r="GK19" s="38"/>
      <c r="GL19" s="39"/>
      <c r="GM19" s="39"/>
      <c r="GN19" s="39"/>
      <c r="GO19" s="4"/>
      <c r="GP19" s="38"/>
      <c r="GQ19" s="38"/>
      <c r="GR19" s="39"/>
      <c r="GS19" s="39"/>
      <c r="GT19" s="39"/>
      <c r="GU19" s="38"/>
      <c r="GV19" s="38"/>
      <c r="GW19" s="4"/>
      <c r="GX19" s="36"/>
      <c r="GY19" s="36"/>
      <c r="GZ19" s="37"/>
      <c r="HA19" s="4"/>
      <c r="HB19" s="38"/>
      <c r="HC19" s="38"/>
      <c r="HD19" s="39"/>
      <c r="HE19" s="39"/>
      <c r="HF19" s="39"/>
      <c r="HG19" s="4"/>
      <c r="HH19" s="38"/>
      <c r="HI19" s="38"/>
      <c r="HJ19" s="39"/>
      <c r="HK19" s="39"/>
      <c r="HL19" s="39"/>
      <c r="HM19" s="38"/>
      <c r="HN19" s="38"/>
      <c r="HO19" s="28"/>
      <c r="HP19" s="28"/>
      <c r="HQ19" s="28"/>
      <c r="HR19" s="28"/>
      <c r="HS19" s="28"/>
      <c r="HT19" s="28"/>
      <c r="HU19" s="28"/>
    </row>
    <row r="20" spans="1:229" s="71" customFormat="1" ht="15.75">
      <c r="A20" s="58" t="s">
        <v>14</v>
      </c>
      <c r="B20" s="92">
        <v>5.65</v>
      </c>
      <c r="C20" s="93">
        <v>6.85</v>
      </c>
      <c r="D20" s="99">
        <v>7.65</v>
      </c>
      <c r="E20" s="122">
        <f>RANK(D20,D6:D31,0)</f>
        <v>18</v>
      </c>
      <c r="F20" s="90">
        <f t="shared" si="0"/>
        <v>111.68</v>
      </c>
      <c r="G20" s="178">
        <f t="shared" si="1"/>
        <v>11.68</v>
      </c>
      <c r="H20" s="92">
        <v>4.6</v>
      </c>
      <c r="I20" s="101">
        <v>6.65</v>
      </c>
      <c r="J20" s="195">
        <v>6.95</v>
      </c>
      <c r="K20" s="189">
        <f>RANK(J20,J6:J31,0)</f>
        <v>5</v>
      </c>
      <c r="L20" s="90">
        <f t="shared" si="40"/>
        <v>104.51</v>
      </c>
      <c r="M20" s="178">
        <f t="shared" si="41"/>
        <v>4.51</v>
      </c>
      <c r="N20" s="58" t="s">
        <v>14</v>
      </c>
      <c r="O20" s="93">
        <v>8.25</v>
      </c>
      <c r="P20" s="93">
        <v>12.75</v>
      </c>
      <c r="Q20" s="101">
        <v>12.75</v>
      </c>
      <c r="R20" s="122">
        <f>RANK(Q20,Q6:Q31,0)</f>
        <v>11</v>
      </c>
      <c r="S20" s="90">
        <f t="shared" si="2"/>
        <v>100</v>
      </c>
      <c r="T20" s="181">
        <f t="shared" si="3"/>
        <v>0</v>
      </c>
      <c r="U20" s="92">
        <v>6</v>
      </c>
      <c r="V20" s="101">
        <v>11.25</v>
      </c>
      <c r="W20" s="101">
        <v>11.25</v>
      </c>
      <c r="X20" s="122">
        <f>RANK(W20,W6:W31,0)</f>
        <v>3</v>
      </c>
      <c r="Y20" s="90">
        <f t="shared" si="4"/>
        <v>100</v>
      </c>
      <c r="Z20" s="178">
        <f t="shared" si="5"/>
        <v>0</v>
      </c>
      <c r="AA20" s="58" t="s">
        <v>14</v>
      </c>
      <c r="AB20" s="93">
        <v>19</v>
      </c>
      <c r="AC20" s="93">
        <v>21</v>
      </c>
      <c r="AD20" s="101">
        <v>27.75</v>
      </c>
      <c r="AE20" s="122">
        <f>RANK(AD20,AD6:AD31,0)</f>
        <v>7</v>
      </c>
      <c r="AF20" s="90">
        <f t="shared" si="6"/>
        <v>132.14</v>
      </c>
      <c r="AG20" s="181">
        <f t="shared" si="7"/>
        <v>32.14</v>
      </c>
      <c r="AH20" s="92">
        <v>4.1</v>
      </c>
      <c r="AI20" s="101">
        <v>6.6</v>
      </c>
      <c r="AJ20" s="101">
        <v>6.6</v>
      </c>
      <c r="AK20" s="122">
        <f>RANK(AJ20,AJ6:AJ31,0)</f>
        <v>15</v>
      </c>
      <c r="AL20" s="90">
        <f t="shared" si="8"/>
        <v>100</v>
      </c>
      <c r="AM20" s="178">
        <f t="shared" si="9"/>
        <v>0</v>
      </c>
      <c r="AN20" s="58" t="s">
        <v>14</v>
      </c>
      <c r="AO20" s="93">
        <v>9.25</v>
      </c>
      <c r="AP20" s="93">
        <v>12</v>
      </c>
      <c r="AQ20" s="101">
        <v>12</v>
      </c>
      <c r="AR20" s="122">
        <f>RANK(AQ20,AQ6:AQ31,0)</f>
        <v>3</v>
      </c>
      <c r="AS20" s="90">
        <f t="shared" si="10"/>
        <v>100</v>
      </c>
      <c r="AT20" s="181">
        <f t="shared" si="11"/>
        <v>0</v>
      </c>
      <c r="AU20" s="92">
        <v>15</v>
      </c>
      <c r="AV20" s="101">
        <v>21.5</v>
      </c>
      <c r="AW20" s="101">
        <v>21.5</v>
      </c>
      <c r="AX20" s="122">
        <f>RANK(AW20,AW6:AW31,0)</f>
        <v>10</v>
      </c>
      <c r="AY20" s="90">
        <f t="shared" si="12"/>
        <v>100</v>
      </c>
      <c r="AZ20" s="178">
        <f t="shared" si="13"/>
        <v>0</v>
      </c>
      <c r="BA20" s="62" t="s">
        <v>14</v>
      </c>
      <c r="BB20" s="93">
        <v>20.5</v>
      </c>
      <c r="BC20" s="93">
        <v>28.5</v>
      </c>
      <c r="BD20" s="101">
        <v>28.5</v>
      </c>
      <c r="BE20" s="122">
        <f>RANK(BD20,BD6:BD31,0)</f>
        <v>13</v>
      </c>
      <c r="BF20" s="90">
        <f t="shared" si="14"/>
        <v>100</v>
      </c>
      <c r="BG20" s="181">
        <f t="shared" si="15"/>
        <v>0</v>
      </c>
      <c r="BH20" s="92">
        <v>9</v>
      </c>
      <c r="BI20" s="101">
        <v>15.75</v>
      </c>
      <c r="BJ20" s="101">
        <v>15.75</v>
      </c>
      <c r="BK20" s="122">
        <f>RANK(BJ20,BJ6:BJ31,0)</f>
        <v>17</v>
      </c>
      <c r="BL20" s="90">
        <f t="shared" si="16"/>
        <v>100</v>
      </c>
      <c r="BM20" s="178">
        <f t="shared" si="17"/>
        <v>0</v>
      </c>
      <c r="BN20" s="62" t="s">
        <v>14</v>
      </c>
      <c r="BO20" s="93">
        <v>10</v>
      </c>
      <c r="BP20" s="93">
        <v>11.1</v>
      </c>
      <c r="BQ20" s="101">
        <v>11.1</v>
      </c>
      <c r="BR20" s="122">
        <f>RANK(BQ20,BQ6:BQ31,0)</f>
        <v>12</v>
      </c>
      <c r="BS20" s="90">
        <f t="shared" si="18"/>
        <v>100</v>
      </c>
      <c r="BT20" s="181">
        <f t="shared" si="19"/>
        <v>0</v>
      </c>
      <c r="BU20" s="92">
        <v>19.2</v>
      </c>
      <c r="BV20" s="101">
        <v>24.25</v>
      </c>
      <c r="BW20" s="101">
        <v>24.25</v>
      </c>
      <c r="BX20" s="122">
        <f>RANK(BW20,BW6:BW31,0)</f>
        <v>19</v>
      </c>
      <c r="BY20" s="90">
        <f t="shared" si="20"/>
        <v>100</v>
      </c>
      <c r="BZ20" s="178">
        <f t="shared" si="21"/>
        <v>0</v>
      </c>
      <c r="CA20" s="62" t="s">
        <v>14</v>
      </c>
      <c r="CB20" s="93"/>
      <c r="CC20" s="93"/>
      <c r="CD20" s="101"/>
      <c r="CE20" s="123" t="e">
        <f>RANK(CD20,CD6:CD31,0)</f>
        <v>#N/A</v>
      </c>
      <c r="CF20" s="107" t="e">
        <f t="shared" si="22"/>
        <v>#DIV/0!</v>
      </c>
      <c r="CG20" s="182" t="e">
        <f t="shared" si="23"/>
        <v>#DIV/0!</v>
      </c>
      <c r="CH20" s="92">
        <v>68</v>
      </c>
      <c r="CI20" s="101">
        <v>74.38</v>
      </c>
      <c r="CJ20" s="101">
        <v>74.38</v>
      </c>
      <c r="CK20" s="122">
        <f>RANK(CJ20,CJ6:CJ31,0)</f>
        <v>16</v>
      </c>
      <c r="CL20" s="90">
        <f t="shared" si="24"/>
        <v>100</v>
      </c>
      <c r="CM20" s="178">
        <f t="shared" si="25"/>
        <v>0</v>
      </c>
      <c r="CN20" s="62" t="s">
        <v>14</v>
      </c>
      <c r="CO20" s="93">
        <v>31.65</v>
      </c>
      <c r="CP20" s="93">
        <v>45.5</v>
      </c>
      <c r="CQ20" s="101">
        <v>45.5</v>
      </c>
      <c r="CR20" s="122">
        <f>RANK(CQ20,CQ6:CQ31,0)</f>
        <v>8</v>
      </c>
      <c r="CS20" s="90">
        <f t="shared" si="26"/>
        <v>100</v>
      </c>
      <c r="CT20" s="181">
        <f t="shared" si="27"/>
        <v>0</v>
      </c>
      <c r="CU20" s="92">
        <v>60.5</v>
      </c>
      <c r="CV20" s="101">
        <v>74</v>
      </c>
      <c r="CW20" s="101">
        <v>74</v>
      </c>
      <c r="CX20" s="122">
        <f>RANK(CW20,CW6:CW31,0)</f>
        <v>10</v>
      </c>
      <c r="CY20" s="90">
        <f t="shared" si="28"/>
        <v>100</v>
      </c>
      <c r="CZ20" s="178">
        <f t="shared" si="29"/>
        <v>0</v>
      </c>
      <c r="DA20" s="62" t="s">
        <v>14</v>
      </c>
      <c r="DB20" s="93"/>
      <c r="DC20" s="93"/>
      <c r="DD20" s="101"/>
      <c r="DE20" s="123" t="e">
        <f>RANK(DD20,DD6:DD31,0)</f>
        <v>#N/A</v>
      </c>
      <c r="DF20" s="107" t="e">
        <f t="shared" si="30"/>
        <v>#DIV/0!</v>
      </c>
      <c r="DG20" s="109" t="e">
        <f t="shared" si="31"/>
        <v>#DIV/0!</v>
      </c>
      <c r="DH20" s="92"/>
      <c r="DI20" s="101">
        <v>72.5</v>
      </c>
      <c r="DJ20" s="101">
        <v>72.5</v>
      </c>
      <c r="DK20" s="122">
        <f>RANK(DJ20,DJ6:DJ31,0)</f>
        <v>8</v>
      </c>
      <c r="DL20" s="90">
        <f t="shared" si="32"/>
        <v>100</v>
      </c>
      <c r="DM20" s="178">
        <f t="shared" si="33"/>
        <v>0</v>
      </c>
      <c r="DN20" s="62" t="s">
        <v>14</v>
      </c>
      <c r="DO20" s="93"/>
      <c r="DP20" s="93"/>
      <c r="DQ20" s="101"/>
      <c r="DR20" s="123" t="e">
        <f>RANK(DQ20,DQ6:DQ31,0)</f>
        <v>#N/A</v>
      </c>
      <c r="DS20" s="107" t="e">
        <f t="shared" si="34"/>
        <v>#DIV/0!</v>
      </c>
      <c r="DT20" s="109" t="e">
        <f t="shared" si="35"/>
        <v>#DIV/0!</v>
      </c>
      <c r="DU20" s="92">
        <v>30</v>
      </c>
      <c r="DV20" s="101">
        <v>38.5</v>
      </c>
      <c r="DW20" s="101">
        <v>38.5</v>
      </c>
      <c r="DX20" s="122">
        <f>RANK(DW20,DW6:DW31,0)</f>
        <v>9</v>
      </c>
      <c r="DY20" s="90">
        <f t="shared" si="36"/>
        <v>100</v>
      </c>
      <c r="DZ20" s="178">
        <f t="shared" si="37"/>
        <v>0</v>
      </c>
      <c r="EA20" s="58" t="s">
        <v>14</v>
      </c>
      <c r="EB20" s="93">
        <v>16</v>
      </c>
      <c r="EC20" s="93">
        <v>18</v>
      </c>
      <c r="ED20" s="101">
        <v>23.5</v>
      </c>
      <c r="EE20" s="122">
        <f>RANK(ED20,ED6:ED31,0)</f>
        <v>9</v>
      </c>
      <c r="EF20" s="90">
        <f t="shared" si="38"/>
        <v>130.56</v>
      </c>
      <c r="EG20" s="178">
        <f t="shared" si="39"/>
        <v>30.56</v>
      </c>
      <c r="EH20" s="42"/>
      <c r="EI20" s="42"/>
      <c r="EJ20" s="42"/>
      <c r="EK20" s="43"/>
      <c r="EL20" s="38"/>
      <c r="EM20" s="38"/>
      <c r="EN20" s="38"/>
      <c r="EO20" s="38"/>
      <c r="EP20" s="39"/>
      <c r="EQ20" s="39"/>
      <c r="ER20" s="39"/>
      <c r="ES20" s="38"/>
      <c r="ET20" s="38"/>
      <c r="EU20" s="4"/>
      <c r="EV20" s="36"/>
      <c r="EW20" s="36"/>
      <c r="EX20" s="37"/>
      <c r="EY20" s="4"/>
      <c r="EZ20" s="38"/>
      <c r="FA20" s="38"/>
      <c r="FB20" s="39"/>
      <c r="FC20" s="39"/>
      <c r="FD20" s="39"/>
      <c r="FE20" s="4"/>
      <c r="FF20" s="38"/>
      <c r="FG20" s="38"/>
      <c r="FH20" s="39"/>
      <c r="FI20" s="39"/>
      <c r="FJ20" s="39"/>
      <c r="FK20" s="38"/>
      <c r="FL20" s="38"/>
      <c r="FM20" s="4"/>
      <c r="FN20" s="36"/>
      <c r="FO20" s="36"/>
      <c r="FP20" s="37"/>
      <c r="FQ20" s="4"/>
      <c r="FR20" s="38"/>
      <c r="FS20" s="38"/>
      <c r="FT20" s="39"/>
      <c r="FU20" s="39"/>
      <c r="FV20" s="39"/>
      <c r="FW20" s="4"/>
      <c r="FX20" s="38"/>
      <c r="FY20" s="38"/>
      <c r="FZ20" s="39"/>
      <c r="GA20" s="39"/>
      <c r="GB20" s="39"/>
      <c r="GC20" s="38"/>
      <c r="GD20" s="38"/>
      <c r="GE20" s="4"/>
      <c r="GF20" s="36"/>
      <c r="GG20" s="36"/>
      <c r="GH20" s="37"/>
      <c r="GI20" s="4"/>
      <c r="GJ20" s="38"/>
      <c r="GK20" s="38"/>
      <c r="GL20" s="39"/>
      <c r="GM20" s="39"/>
      <c r="GN20" s="39"/>
      <c r="GO20" s="4"/>
      <c r="GP20" s="38"/>
      <c r="GQ20" s="38"/>
      <c r="GR20" s="39"/>
      <c r="GS20" s="39"/>
      <c r="GT20" s="39"/>
      <c r="GU20" s="38"/>
      <c r="GV20" s="38"/>
      <c r="GW20" s="4"/>
      <c r="GX20" s="36"/>
      <c r="GY20" s="36"/>
      <c r="GZ20" s="37"/>
      <c r="HA20" s="4"/>
      <c r="HB20" s="38"/>
      <c r="HC20" s="38"/>
      <c r="HD20" s="39"/>
      <c r="HE20" s="39"/>
      <c r="HF20" s="39"/>
      <c r="HG20" s="4"/>
      <c r="HH20" s="38"/>
      <c r="HI20" s="38"/>
      <c r="HJ20" s="39"/>
      <c r="HK20" s="39"/>
      <c r="HL20" s="39"/>
      <c r="HM20" s="38"/>
      <c r="HN20" s="38"/>
      <c r="HO20" s="28"/>
      <c r="HP20" s="28"/>
      <c r="HQ20" s="28"/>
      <c r="HR20" s="28"/>
      <c r="HS20" s="28"/>
      <c r="HT20" s="28"/>
      <c r="HU20" s="28"/>
    </row>
    <row r="21" spans="1:229" s="71" customFormat="1" ht="15.75">
      <c r="A21" s="58" t="s">
        <v>15</v>
      </c>
      <c r="B21" s="92">
        <v>5.4</v>
      </c>
      <c r="C21" s="93">
        <v>7</v>
      </c>
      <c r="D21" s="99">
        <v>8.5</v>
      </c>
      <c r="E21" s="122">
        <f>RANK(D21,D6:D31,0)</f>
        <v>10</v>
      </c>
      <c r="F21" s="90">
        <f t="shared" si="0"/>
        <v>121.43</v>
      </c>
      <c r="G21" s="178">
        <f t="shared" si="1"/>
        <v>21.43</v>
      </c>
      <c r="H21" s="92"/>
      <c r="I21" s="101"/>
      <c r="J21" s="101"/>
      <c r="K21" s="123" t="e">
        <f>RANK(J21,J6:J31,0)</f>
        <v>#N/A</v>
      </c>
      <c r="L21" s="107" t="e">
        <f t="shared" si="40"/>
        <v>#DIV/0!</v>
      </c>
      <c r="M21" s="108" t="e">
        <f t="shared" si="41"/>
        <v>#DIV/0!</v>
      </c>
      <c r="N21" s="58" t="s">
        <v>15</v>
      </c>
      <c r="O21" s="93">
        <v>8</v>
      </c>
      <c r="P21" s="93">
        <v>10</v>
      </c>
      <c r="Q21" s="101">
        <v>11</v>
      </c>
      <c r="R21" s="122">
        <f>RANK(Q21,Q6:Q31,0)</f>
        <v>17</v>
      </c>
      <c r="S21" s="90">
        <f t="shared" si="2"/>
        <v>110</v>
      </c>
      <c r="T21" s="181">
        <f t="shared" si="3"/>
        <v>10</v>
      </c>
      <c r="U21" s="92">
        <v>7</v>
      </c>
      <c r="V21" s="101">
        <v>9.5</v>
      </c>
      <c r="W21" s="101">
        <v>9.5</v>
      </c>
      <c r="X21" s="122">
        <f>RANK(W21,W6:W31,0)</f>
        <v>9</v>
      </c>
      <c r="Y21" s="90">
        <f t="shared" si="4"/>
        <v>100</v>
      </c>
      <c r="Z21" s="178">
        <f t="shared" si="5"/>
        <v>0</v>
      </c>
      <c r="AA21" s="58" t="s">
        <v>15</v>
      </c>
      <c r="AB21" s="93">
        <v>19.5</v>
      </c>
      <c r="AC21" s="93">
        <v>25</v>
      </c>
      <c r="AD21" s="101">
        <v>27</v>
      </c>
      <c r="AE21" s="122">
        <f>RANK(AD21,AD6:AD31,0)</f>
        <v>9</v>
      </c>
      <c r="AF21" s="90">
        <f t="shared" si="6"/>
        <v>108</v>
      </c>
      <c r="AG21" s="181">
        <f t="shared" si="7"/>
        <v>8</v>
      </c>
      <c r="AH21" s="92">
        <v>4.5</v>
      </c>
      <c r="AI21" s="101">
        <v>6.5</v>
      </c>
      <c r="AJ21" s="101">
        <v>6.5</v>
      </c>
      <c r="AK21" s="122">
        <f>RANK(AJ21,AJ6:AJ31,0)</f>
        <v>16</v>
      </c>
      <c r="AL21" s="90">
        <f t="shared" si="8"/>
        <v>100</v>
      </c>
      <c r="AM21" s="178">
        <f t="shared" si="9"/>
        <v>0</v>
      </c>
      <c r="AN21" s="58" t="s">
        <v>15</v>
      </c>
      <c r="AO21" s="93">
        <v>8</v>
      </c>
      <c r="AP21" s="93">
        <v>10</v>
      </c>
      <c r="AQ21" s="101">
        <v>10</v>
      </c>
      <c r="AR21" s="122">
        <f>RANK(AQ21,AQ6:AQ31,0)</f>
        <v>13</v>
      </c>
      <c r="AS21" s="90">
        <f t="shared" si="10"/>
        <v>100</v>
      </c>
      <c r="AT21" s="181">
        <f t="shared" si="11"/>
        <v>0</v>
      </c>
      <c r="AU21" s="92">
        <v>19.5</v>
      </c>
      <c r="AV21" s="101">
        <v>22</v>
      </c>
      <c r="AW21" s="101">
        <v>22</v>
      </c>
      <c r="AX21" s="122">
        <f>RANK(AW21,AW6:AW31,0)</f>
        <v>7</v>
      </c>
      <c r="AY21" s="90">
        <f t="shared" si="12"/>
        <v>100</v>
      </c>
      <c r="AZ21" s="178">
        <f t="shared" si="13"/>
        <v>0</v>
      </c>
      <c r="BA21" s="62" t="s">
        <v>15</v>
      </c>
      <c r="BB21" s="93">
        <v>16</v>
      </c>
      <c r="BC21" s="93">
        <v>26</v>
      </c>
      <c r="BD21" s="101">
        <v>26</v>
      </c>
      <c r="BE21" s="122">
        <f>RANK(BD21,BD6:BD31,0)</f>
        <v>20</v>
      </c>
      <c r="BF21" s="90">
        <f t="shared" si="14"/>
        <v>100</v>
      </c>
      <c r="BG21" s="181">
        <f t="shared" si="15"/>
        <v>0</v>
      </c>
      <c r="BH21" s="92">
        <v>10</v>
      </c>
      <c r="BI21" s="101">
        <v>16.5</v>
      </c>
      <c r="BJ21" s="101">
        <v>17</v>
      </c>
      <c r="BK21" s="122">
        <f>RANK(BJ21,BJ6:BJ31,0)</f>
        <v>5</v>
      </c>
      <c r="BL21" s="90">
        <f t="shared" si="16"/>
        <v>103.03</v>
      </c>
      <c r="BM21" s="178">
        <f t="shared" si="17"/>
        <v>3.03</v>
      </c>
      <c r="BN21" s="62" t="s">
        <v>15</v>
      </c>
      <c r="BO21" s="93"/>
      <c r="BP21" s="93"/>
      <c r="BQ21" s="101"/>
      <c r="BR21" s="123" t="e">
        <f>RANK(BQ21,BQ6:BQ31,0)</f>
        <v>#N/A</v>
      </c>
      <c r="BS21" s="107" t="e">
        <f t="shared" si="18"/>
        <v>#DIV/0!</v>
      </c>
      <c r="BT21" s="182" t="e">
        <f t="shared" si="19"/>
        <v>#DIV/0!</v>
      </c>
      <c r="BU21" s="92">
        <v>21</v>
      </c>
      <c r="BV21" s="101">
        <v>24</v>
      </c>
      <c r="BW21" s="101">
        <v>28</v>
      </c>
      <c r="BX21" s="122">
        <f>RANK(BW21,BW6:BW31,0)</f>
        <v>13</v>
      </c>
      <c r="BY21" s="90">
        <f t="shared" si="20"/>
        <v>116.67</v>
      </c>
      <c r="BZ21" s="178">
        <f t="shared" si="21"/>
        <v>16.67</v>
      </c>
      <c r="CA21" s="62" t="s">
        <v>15</v>
      </c>
      <c r="CB21" s="93">
        <v>72</v>
      </c>
      <c r="CC21" s="93">
        <v>34</v>
      </c>
      <c r="CD21" s="101">
        <v>38</v>
      </c>
      <c r="CE21" s="122">
        <f>RANK(CD21,CD6:CD31,0)</f>
        <v>10</v>
      </c>
      <c r="CF21" s="90">
        <f t="shared" si="22"/>
        <v>111.76</v>
      </c>
      <c r="CG21" s="181">
        <f t="shared" si="23"/>
        <v>11.76</v>
      </c>
      <c r="CH21" s="92">
        <v>60</v>
      </c>
      <c r="CI21" s="101">
        <v>65</v>
      </c>
      <c r="CJ21" s="195">
        <v>65</v>
      </c>
      <c r="CK21" s="189">
        <f>RANK(CJ21,CJ6:CJ31,0)</f>
        <v>24</v>
      </c>
      <c r="CL21" s="90">
        <f t="shared" si="24"/>
        <v>100</v>
      </c>
      <c r="CM21" s="178">
        <f t="shared" si="25"/>
        <v>0</v>
      </c>
      <c r="CN21" s="62" t="s">
        <v>15</v>
      </c>
      <c r="CO21" s="93">
        <v>34.5</v>
      </c>
      <c r="CP21" s="93">
        <v>44</v>
      </c>
      <c r="CQ21" s="101">
        <v>45</v>
      </c>
      <c r="CR21" s="122">
        <f>RANK(CQ21,CQ6:CQ31,0)</f>
        <v>10</v>
      </c>
      <c r="CS21" s="90">
        <f t="shared" si="26"/>
        <v>102.27</v>
      </c>
      <c r="CT21" s="181">
        <f t="shared" si="27"/>
        <v>2.27</v>
      </c>
      <c r="CU21" s="92">
        <v>56</v>
      </c>
      <c r="CV21" s="101">
        <v>69</v>
      </c>
      <c r="CW21" s="101">
        <v>65</v>
      </c>
      <c r="CX21" s="122">
        <f>RANK(CW21,CW6:CW31,0)</f>
        <v>17</v>
      </c>
      <c r="CY21" s="90">
        <f t="shared" si="28"/>
        <v>94.2</v>
      </c>
      <c r="CZ21" s="178">
        <f t="shared" si="29"/>
        <v>-5.8</v>
      </c>
      <c r="DA21" s="62" t="s">
        <v>15</v>
      </c>
      <c r="DB21" s="93"/>
      <c r="DC21" s="93"/>
      <c r="DD21" s="101"/>
      <c r="DE21" s="123" t="e">
        <f>RANK(DD21,DD6:DD31,0)</f>
        <v>#N/A</v>
      </c>
      <c r="DF21" s="107" t="e">
        <f t="shared" si="30"/>
        <v>#DIV/0!</v>
      </c>
      <c r="DG21" s="109" t="e">
        <f t="shared" si="31"/>
        <v>#DIV/0!</v>
      </c>
      <c r="DH21" s="92"/>
      <c r="DI21" s="101"/>
      <c r="DJ21" s="101"/>
      <c r="DK21" s="123" t="e">
        <f>RANK(DJ21,DJ6:DJ31,0)</f>
        <v>#N/A</v>
      </c>
      <c r="DL21" s="107" t="e">
        <f t="shared" si="32"/>
        <v>#DIV/0!</v>
      </c>
      <c r="DM21" s="179" t="e">
        <f t="shared" si="33"/>
        <v>#DIV/0!</v>
      </c>
      <c r="DN21" s="62" t="s">
        <v>15</v>
      </c>
      <c r="DO21" s="93"/>
      <c r="DP21" s="93"/>
      <c r="DQ21" s="101"/>
      <c r="DR21" s="123" t="e">
        <f>RANK(DQ21,DQ6:DQ31,0)</f>
        <v>#N/A</v>
      </c>
      <c r="DS21" s="107" t="e">
        <f t="shared" si="34"/>
        <v>#DIV/0!</v>
      </c>
      <c r="DT21" s="109" t="e">
        <f t="shared" si="35"/>
        <v>#DIV/0!</v>
      </c>
      <c r="DU21" s="92">
        <v>32</v>
      </c>
      <c r="DV21" s="101">
        <v>38</v>
      </c>
      <c r="DW21" s="101"/>
      <c r="DX21" s="123" t="e">
        <f>RANK(DW21,DW6:DW31,0)</f>
        <v>#N/A</v>
      </c>
      <c r="DY21" s="90">
        <f t="shared" si="36"/>
        <v>0</v>
      </c>
      <c r="DZ21" s="178">
        <f t="shared" si="37"/>
        <v>-100</v>
      </c>
      <c r="EA21" s="58" t="s">
        <v>15</v>
      </c>
      <c r="EB21" s="93">
        <v>16.5</v>
      </c>
      <c r="EC21" s="93">
        <v>21.5</v>
      </c>
      <c r="ED21" s="101">
        <v>24</v>
      </c>
      <c r="EE21" s="122">
        <f>RANK(ED21,ED6:ED31,0)</f>
        <v>7</v>
      </c>
      <c r="EF21" s="90">
        <f t="shared" si="38"/>
        <v>111.63</v>
      </c>
      <c r="EG21" s="178">
        <f t="shared" si="39"/>
        <v>11.63</v>
      </c>
      <c r="EH21" s="42"/>
      <c r="EI21" s="42"/>
      <c r="EJ21" s="42"/>
      <c r="EK21" s="43"/>
      <c r="EL21" s="38"/>
      <c r="EM21" s="38"/>
      <c r="EN21" s="38"/>
      <c r="EO21" s="38"/>
      <c r="EP21" s="39"/>
      <c r="EQ21" s="39"/>
      <c r="ER21" s="39"/>
      <c r="ES21" s="38"/>
      <c r="ET21" s="38"/>
      <c r="EU21" s="4"/>
      <c r="EV21" s="36"/>
      <c r="EW21" s="36"/>
      <c r="EX21" s="37"/>
      <c r="EY21" s="4"/>
      <c r="EZ21" s="38"/>
      <c r="FA21" s="38"/>
      <c r="FB21" s="39"/>
      <c r="FC21" s="39"/>
      <c r="FD21" s="39"/>
      <c r="FE21" s="4"/>
      <c r="FF21" s="38"/>
      <c r="FG21" s="38"/>
      <c r="FH21" s="39"/>
      <c r="FI21" s="39"/>
      <c r="FJ21" s="39"/>
      <c r="FK21" s="38"/>
      <c r="FL21" s="38"/>
      <c r="FM21" s="4"/>
      <c r="FN21" s="36"/>
      <c r="FO21" s="36"/>
      <c r="FP21" s="37"/>
      <c r="FQ21" s="4"/>
      <c r="FR21" s="38"/>
      <c r="FS21" s="38"/>
      <c r="FT21" s="39"/>
      <c r="FU21" s="39"/>
      <c r="FV21" s="39"/>
      <c r="FW21" s="4"/>
      <c r="FX21" s="38"/>
      <c r="FY21" s="38"/>
      <c r="FZ21" s="39"/>
      <c r="GA21" s="39"/>
      <c r="GB21" s="39"/>
      <c r="GC21" s="38"/>
      <c r="GD21" s="38"/>
      <c r="GE21" s="4"/>
      <c r="GF21" s="36"/>
      <c r="GG21" s="36"/>
      <c r="GH21" s="37"/>
      <c r="GI21" s="4"/>
      <c r="GJ21" s="38"/>
      <c r="GK21" s="38"/>
      <c r="GL21" s="39"/>
      <c r="GM21" s="39"/>
      <c r="GN21" s="39"/>
      <c r="GO21" s="4"/>
      <c r="GP21" s="38"/>
      <c r="GQ21" s="38"/>
      <c r="GR21" s="39"/>
      <c r="GS21" s="39"/>
      <c r="GT21" s="39"/>
      <c r="GU21" s="38"/>
      <c r="GV21" s="38"/>
      <c r="GW21" s="4"/>
      <c r="GX21" s="36"/>
      <c r="GY21" s="36"/>
      <c r="GZ21" s="37"/>
      <c r="HA21" s="4"/>
      <c r="HB21" s="38"/>
      <c r="HC21" s="38"/>
      <c r="HD21" s="39"/>
      <c r="HE21" s="39"/>
      <c r="HF21" s="39"/>
      <c r="HG21" s="4"/>
      <c r="HH21" s="38"/>
      <c r="HI21" s="38"/>
      <c r="HJ21" s="39"/>
      <c r="HK21" s="39"/>
      <c r="HL21" s="39"/>
      <c r="HM21" s="38"/>
      <c r="HN21" s="38"/>
      <c r="HO21" s="28"/>
      <c r="HP21" s="28"/>
      <c r="HQ21" s="28"/>
      <c r="HR21" s="28"/>
      <c r="HS21" s="28"/>
      <c r="HT21" s="28"/>
      <c r="HU21" s="28"/>
    </row>
    <row r="22" spans="1:229" s="71" customFormat="1" ht="15.75">
      <c r="A22" s="58" t="s">
        <v>16</v>
      </c>
      <c r="B22" s="92">
        <v>6.1</v>
      </c>
      <c r="C22" s="93">
        <v>7.9</v>
      </c>
      <c r="D22" s="99">
        <v>7.9</v>
      </c>
      <c r="E22" s="122">
        <f>RANK(D22,D6:D31,0)</f>
        <v>16</v>
      </c>
      <c r="F22" s="90">
        <f t="shared" si="0"/>
        <v>100</v>
      </c>
      <c r="G22" s="178">
        <f t="shared" si="1"/>
        <v>0</v>
      </c>
      <c r="H22" s="92"/>
      <c r="I22" s="101"/>
      <c r="J22" s="101"/>
      <c r="K22" s="123" t="e">
        <f>RANK(J22,J6:J31,0)</f>
        <v>#N/A</v>
      </c>
      <c r="L22" s="107" t="e">
        <f t="shared" si="40"/>
        <v>#DIV/0!</v>
      </c>
      <c r="M22" s="108" t="e">
        <f t="shared" si="41"/>
        <v>#DIV/0!</v>
      </c>
      <c r="N22" s="58" t="s">
        <v>16</v>
      </c>
      <c r="O22" s="93">
        <v>6.75</v>
      </c>
      <c r="P22" s="93">
        <v>11.7</v>
      </c>
      <c r="Q22" s="101">
        <v>12</v>
      </c>
      <c r="R22" s="122">
        <f>RANK(Q22,Q6:Q31,0)</f>
        <v>13</v>
      </c>
      <c r="S22" s="90">
        <f t="shared" si="2"/>
        <v>102.56</v>
      </c>
      <c r="T22" s="181">
        <f t="shared" si="3"/>
        <v>2.56</v>
      </c>
      <c r="U22" s="92">
        <v>6.35</v>
      </c>
      <c r="V22" s="101">
        <v>8</v>
      </c>
      <c r="W22" s="101">
        <v>8</v>
      </c>
      <c r="X22" s="122">
        <f>RANK(W22,W6:W31,0)</f>
        <v>23</v>
      </c>
      <c r="Y22" s="90">
        <f t="shared" si="4"/>
        <v>100</v>
      </c>
      <c r="Z22" s="178">
        <f t="shared" si="5"/>
        <v>0</v>
      </c>
      <c r="AA22" s="58" t="s">
        <v>16</v>
      </c>
      <c r="AB22" s="93">
        <v>18.65</v>
      </c>
      <c r="AC22" s="93">
        <v>21</v>
      </c>
      <c r="AD22" s="101">
        <v>22</v>
      </c>
      <c r="AE22" s="122">
        <f>RANK(AD22,AD6:AD31,0)</f>
        <v>24</v>
      </c>
      <c r="AF22" s="90">
        <f t="shared" si="6"/>
        <v>104.76</v>
      </c>
      <c r="AG22" s="181">
        <f t="shared" si="7"/>
        <v>4.76</v>
      </c>
      <c r="AH22" s="92">
        <v>4.5</v>
      </c>
      <c r="AI22" s="101">
        <v>6</v>
      </c>
      <c r="AJ22" s="101">
        <v>6</v>
      </c>
      <c r="AK22" s="122">
        <f>RANK(AJ22,AJ6:AJ31,0)</f>
        <v>20</v>
      </c>
      <c r="AL22" s="90">
        <f t="shared" si="8"/>
        <v>100</v>
      </c>
      <c r="AM22" s="178">
        <f t="shared" si="9"/>
        <v>0</v>
      </c>
      <c r="AN22" s="58" t="s">
        <v>16</v>
      </c>
      <c r="AO22" s="93">
        <v>8.45</v>
      </c>
      <c r="AP22" s="93">
        <v>9</v>
      </c>
      <c r="AQ22" s="101">
        <v>9</v>
      </c>
      <c r="AR22" s="122">
        <f>RANK(AQ22,AQ6:AQ31,0)</f>
        <v>16</v>
      </c>
      <c r="AS22" s="90">
        <f t="shared" si="10"/>
        <v>100</v>
      </c>
      <c r="AT22" s="181">
        <f t="shared" si="11"/>
        <v>0</v>
      </c>
      <c r="AU22" s="92">
        <v>14</v>
      </c>
      <c r="AV22" s="101">
        <v>19</v>
      </c>
      <c r="AW22" s="101">
        <v>19.5</v>
      </c>
      <c r="AX22" s="122">
        <f>RANK(AW22,AW6:AW31,0)</f>
        <v>16</v>
      </c>
      <c r="AY22" s="90">
        <f t="shared" si="12"/>
        <v>102.63</v>
      </c>
      <c r="AZ22" s="178">
        <f t="shared" si="13"/>
        <v>2.63</v>
      </c>
      <c r="BA22" s="62" t="s">
        <v>16</v>
      </c>
      <c r="BB22" s="93">
        <v>14</v>
      </c>
      <c r="BC22" s="93">
        <v>24</v>
      </c>
      <c r="BD22" s="101">
        <v>25</v>
      </c>
      <c r="BE22" s="122">
        <f>RANK(BD22,BD6:BD31,0)</f>
        <v>23</v>
      </c>
      <c r="BF22" s="90">
        <f t="shared" si="14"/>
        <v>104.17</v>
      </c>
      <c r="BG22" s="181">
        <f t="shared" si="15"/>
        <v>4.17</v>
      </c>
      <c r="BH22" s="92">
        <v>9.43</v>
      </c>
      <c r="BI22" s="101">
        <v>12.95</v>
      </c>
      <c r="BJ22" s="101">
        <v>15.35</v>
      </c>
      <c r="BK22" s="122">
        <f>RANK(BJ22,BJ6:BJ31,0)</f>
        <v>20</v>
      </c>
      <c r="BL22" s="90">
        <f t="shared" si="16"/>
        <v>118.53</v>
      </c>
      <c r="BM22" s="178">
        <f t="shared" si="17"/>
        <v>18.53</v>
      </c>
      <c r="BN22" s="62" t="s">
        <v>16</v>
      </c>
      <c r="BO22" s="93"/>
      <c r="BP22" s="93"/>
      <c r="BQ22" s="101"/>
      <c r="BR22" s="123" t="e">
        <f>RANK(BQ22,BQ6:BQ31,0)</f>
        <v>#N/A</v>
      </c>
      <c r="BS22" s="107" t="e">
        <f t="shared" si="18"/>
        <v>#DIV/0!</v>
      </c>
      <c r="BT22" s="182" t="e">
        <f t="shared" si="19"/>
        <v>#DIV/0!</v>
      </c>
      <c r="BU22" s="92"/>
      <c r="BV22" s="101"/>
      <c r="BW22" s="101"/>
      <c r="BX22" s="123" t="e">
        <f>RANK(BW22,BW6:BW31,0)</f>
        <v>#N/A</v>
      </c>
      <c r="BY22" s="107" t="e">
        <f t="shared" si="20"/>
        <v>#DIV/0!</v>
      </c>
      <c r="BZ22" s="179" t="e">
        <f t="shared" si="21"/>
        <v>#DIV/0!</v>
      </c>
      <c r="CA22" s="62" t="s">
        <v>16</v>
      </c>
      <c r="CB22" s="93"/>
      <c r="CC22" s="93"/>
      <c r="CD22" s="101"/>
      <c r="CE22" s="123" t="e">
        <f>RANK(CD22,CD6:CD31,0)</f>
        <v>#N/A</v>
      </c>
      <c r="CF22" s="107" t="e">
        <f t="shared" si="22"/>
        <v>#DIV/0!</v>
      </c>
      <c r="CG22" s="182" t="e">
        <f t="shared" si="23"/>
        <v>#DIV/0!</v>
      </c>
      <c r="CH22" s="92">
        <v>64.42</v>
      </c>
      <c r="CI22" s="101">
        <v>69</v>
      </c>
      <c r="CJ22" s="101">
        <v>69</v>
      </c>
      <c r="CK22" s="122">
        <f>RANK(CJ22,CJ6:CJ31,0)</f>
        <v>20</v>
      </c>
      <c r="CL22" s="90">
        <f t="shared" si="24"/>
        <v>100</v>
      </c>
      <c r="CM22" s="178">
        <f t="shared" si="25"/>
        <v>0</v>
      </c>
      <c r="CN22" s="62" t="s">
        <v>16</v>
      </c>
      <c r="CO22" s="93">
        <v>30</v>
      </c>
      <c r="CP22" s="93">
        <v>36</v>
      </c>
      <c r="CQ22" s="195">
        <v>36</v>
      </c>
      <c r="CR22" s="189">
        <f>RANK(CQ22,CQ6:CQ31,0)</f>
        <v>25</v>
      </c>
      <c r="CS22" s="90">
        <f t="shared" si="26"/>
        <v>100</v>
      </c>
      <c r="CT22" s="181">
        <f t="shared" si="27"/>
        <v>0</v>
      </c>
      <c r="CU22" s="92">
        <v>45</v>
      </c>
      <c r="CV22" s="101">
        <v>54</v>
      </c>
      <c r="CW22" s="195">
        <v>54</v>
      </c>
      <c r="CX22" s="189">
        <f>RANK(CW22,CW6:CW31,0)</f>
        <v>25</v>
      </c>
      <c r="CY22" s="90">
        <f t="shared" si="28"/>
        <v>100</v>
      </c>
      <c r="CZ22" s="178">
        <f t="shared" si="29"/>
        <v>0</v>
      </c>
      <c r="DA22" s="62" t="s">
        <v>16</v>
      </c>
      <c r="DB22" s="93">
        <v>56.5</v>
      </c>
      <c r="DC22" s="93"/>
      <c r="DD22" s="101"/>
      <c r="DE22" s="123" t="e">
        <f>RANK(DD22,DD6:DD31,0)</f>
        <v>#N/A</v>
      </c>
      <c r="DF22" s="107" t="e">
        <f t="shared" si="30"/>
        <v>#DIV/0!</v>
      </c>
      <c r="DG22" s="109" t="e">
        <f t="shared" si="31"/>
        <v>#DIV/0!</v>
      </c>
      <c r="DH22" s="92">
        <v>54</v>
      </c>
      <c r="DI22" s="101"/>
      <c r="DJ22" s="101"/>
      <c r="DK22" s="123" t="e">
        <f>RANK(DJ22,DJ6:DJ31,0)</f>
        <v>#N/A</v>
      </c>
      <c r="DL22" s="107" t="e">
        <f t="shared" si="32"/>
        <v>#DIV/0!</v>
      </c>
      <c r="DM22" s="179" t="e">
        <f t="shared" si="33"/>
        <v>#DIV/0!</v>
      </c>
      <c r="DN22" s="62" t="s">
        <v>16</v>
      </c>
      <c r="DO22" s="93">
        <v>30</v>
      </c>
      <c r="DP22" s="93"/>
      <c r="DQ22" s="101"/>
      <c r="DR22" s="123" t="e">
        <f>RANK(DQ22,DQ6:DQ31,0)</f>
        <v>#N/A</v>
      </c>
      <c r="DS22" s="107" t="e">
        <f t="shared" si="34"/>
        <v>#DIV/0!</v>
      </c>
      <c r="DT22" s="109" t="e">
        <f t="shared" si="35"/>
        <v>#DIV/0!</v>
      </c>
      <c r="DU22" s="92">
        <v>25</v>
      </c>
      <c r="DV22" s="101"/>
      <c r="DW22" s="101"/>
      <c r="DX22" s="123" t="e">
        <f>RANK(DW22,DW6:DW31,0)</f>
        <v>#N/A</v>
      </c>
      <c r="DY22" s="107" t="e">
        <f t="shared" si="36"/>
        <v>#DIV/0!</v>
      </c>
      <c r="DZ22" s="179" t="e">
        <f t="shared" si="37"/>
        <v>#DIV/0!</v>
      </c>
      <c r="EA22" s="58" t="s">
        <v>16</v>
      </c>
      <c r="EB22" s="93">
        <v>15.15</v>
      </c>
      <c r="EC22" s="93">
        <v>17.25</v>
      </c>
      <c r="ED22" s="195">
        <v>20</v>
      </c>
      <c r="EE22" s="189">
        <f>RANK(ED22,ED6:ED31,0)</f>
        <v>25</v>
      </c>
      <c r="EF22" s="90">
        <f t="shared" si="38"/>
        <v>115.94</v>
      </c>
      <c r="EG22" s="178">
        <f t="shared" si="39"/>
        <v>15.94</v>
      </c>
      <c r="EH22" s="42"/>
      <c r="EI22" s="42"/>
      <c r="EJ22" s="42"/>
      <c r="EK22" s="43"/>
      <c r="EL22" s="38"/>
      <c r="EM22" s="38"/>
      <c r="EN22" s="38"/>
      <c r="EO22" s="38"/>
      <c r="EP22" s="39"/>
      <c r="EQ22" s="39"/>
      <c r="ER22" s="39"/>
      <c r="ES22" s="38"/>
      <c r="ET22" s="38"/>
      <c r="EU22" s="4"/>
      <c r="EV22" s="36"/>
      <c r="EW22" s="36"/>
      <c r="EX22" s="37"/>
      <c r="EY22" s="4"/>
      <c r="EZ22" s="38"/>
      <c r="FA22" s="38"/>
      <c r="FB22" s="39"/>
      <c r="FC22" s="39"/>
      <c r="FD22" s="39"/>
      <c r="FE22" s="4"/>
      <c r="FF22" s="38"/>
      <c r="FG22" s="38"/>
      <c r="FH22" s="39"/>
      <c r="FI22" s="39"/>
      <c r="FJ22" s="39"/>
      <c r="FK22" s="38"/>
      <c r="FL22" s="38"/>
      <c r="FM22" s="4"/>
      <c r="FN22" s="36"/>
      <c r="FO22" s="36"/>
      <c r="FP22" s="37"/>
      <c r="FQ22" s="4"/>
      <c r="FR22" s="38"/>
      <c r="FS22" s="38"/>
      <c r="FT22" s="39"/>
      <c r="FU22" s="39"/>
      <c r="FV22" s="39"/>
      <c r="FW22" s="4"/>
      <c r="FX22" s="38"/>
      <c r="FY22" s="38"/>
      <c r="FZ22" s="39"/>
      <c r="GA22" s="39"/>
      <c r="GB22" s="39"/>
      <c r="GC22" s="38"/>
      <c r="GD22" s="38"/>
      <c r="GE22" s="4"/>
      <c r="GF22" s="36"/>
      <c r="GG22" s="36"/>
      <c r="GH22" s="37"/>
      <c r="GI22" s="4"/>
      <c r="GJ22" s="38"/>
      <c r="GK22" s="38"/>
      <c r="GL22" s="39"/>
      <c r="GM22" s="39"/>
      <c r="GN22" s="39"/>
      <c r="GO22" s="4"/>
      <c r="GP22" s="38"/>
      <c r="GQ22" s="38"/>
      <c r="GR22" s="39"/>
      <c r="GS22" s="39"/>
      <c r="GT22" s="39"/>
      <c r="GU22" s="38"/>
      <c r="GV22" s="38"/>
      <c r="GW22" s="4"/>
      <c r="GX22" s="36"/>
      <c r="GY22" s="36"/>
      <c r="GZ22" s="37"/>
      <c r="HA22" s="4"/>
      <c r="HB22" s="38"/>
      <c r="HC22" s="38"/>
      <c r="HD22" s="39"/>
      <c r="HE22" s="39"/>
      <c r="HF22" s="39"/>
      <c r="HG22" s="4"/>
      <c r="HH22" s="38"/>
      <c r="HI22" s="38"/>
      <c r="HJ22" s="39"/>
      <c r="HK22" s="39"/>
      <c r="HL22" s="39"/>
      <c r="HM22" s="38"/>
      <c r="HN22" s="38"/>
      <c r="HO22" s="28"/>
      <c r="HP22" s="28"/>
      <c r="HQ22" s="28"/>
      <c r="HR22" s="28"/>
      <c r="HS22" s="28"/>
      <c r="HT22" s="28"/>
      <c r="HU22" s="28"/>
    </row>
    <row r="23" spans="1:229" s="71" customFormat="1" ht="15.75">
      <c r="A23" s="58" t="s">
        <v>17</v>
      </c>
      <c r="B23" s="92"/>
      <c r="C23" s="93"/>
      <c r="D23" s="99"/>
      <c r="E23" s="123" t="e">
        <f>RANK(D23,D6:D31,0)</f>
        <v>#N/A</v>
      </c>
      <c r="F23" s="107" t="e">
        <f t="shared" si="0"/>
        <v>#DIV/0!</v>
      </c>
      <c r="G23" s="179" t="e">
        <f t="shared" si="1"/>
        <v>#DIV/0!</v>
      </c>
      <c r="H23" s="92"/>
      <c r="I23" s="101"/>
      <c r="J23" s="101"/>
      <c r="K23" s="123" t="e">
        <f>RANK(J23,J6:J31,0)</f>
        <v>#N/A</v>
      </c>
      <c r="L23" s="107" t="e">
        <f t="shared" si="40"/>
        <v>#DIV/0!</v>
      </c>
      <c r="M23" s="108" t="e">
        <f t="shared" si="41"/>
        <v>#DIV/0!</v>
      </c>
      <c r="N23" s="58" t="s">
        <v>17</v>
      </c>
      <c r="O23" s="93"/>
      <c r="P23" s="93"/>
      <c r="Q23" s="101"/>
      <c r="R23" s="123" t="e">
        <f>RANK(Q23,Q6:Q31,0)</f>
        <v>#N/A</v>
      </c>
      <c r="S23" s="107" t="e">
        <f t="shared" si="2"/>
        <v>#DIV/0!</v>
      </c>
      <c r="T23" s="182" t="e">
        <f t="shared" si="3"/>
        <v>#DIV/0!</v>
      </c>
      <c r="U23" s="92"/>
      <c r="V23" s="101"/>
      <c r="W23" s="101"/>
      <c r="X23" s="123" t="e">
        <f>RANK(W23,W6:W31,0)</f>
        <v>#N/A</v>
      </c>
      <c r="Y23" s="107" t="e">
        <f t="shared" si="4"/>
        <v>#DIV/0!</v>
      </c>
      <c r="Z23" s="179" t="e">
        <f t="shared" si="5"/>
        <v>#DIV/0!</v>
      </c>
      <c r="AA23" s="58" t="s">
        <v>17</v>
      </c>
      <c r="AB23" s="93"/>
      <c r="AC23" s="93"/>
      <c r="AD23" s="101"/>
      <c r="AE23" s="123" t="e">
        <f>RANK(AD23,AD6:AD31,0)</f>
        <v>#N/A</v>
      </c>
      <c r="AF23" s="107" t="e">
        <f t="shared" si="6"/>
        <v>#DIV/0!</v>
      </c>
      <c r="AG23" s="182" t="e">
        <f t="shared" si="7"/>
        <v>#DIV/0!</v>
      </c>
      <c r="AH23" s="92"/>
      <c r="AI23" s="101"/>
      <c r="AJ23" s="101"/>
      <c r="AK23" s="123" t="e">
        <f>RANK(AJ23,AJ6:AJ31,0)</f>
        <v>#N/A</v>
      </c>
      <c r="AL23" s="107" t="e">
        <f t="shared" si="8"/>
        <v>#DIV/0!</v>
      </c>
      <c r="AM23" s="179" t="e">
        <f t="shared" si="9"/>
        <v>#DIV/0!</v>
      </c>
      <c r="AN23" s="58" t="s">
        <v>17</v>
      </c>
      <c r="AO23" s="93"/>
      <c r="AP23" s="93"/>
      <c r="AQ23" s="101"/>
      <c r="AR23" s="123" t="e">
        <f>RANK(AQ23,AQ6:AQ31,0)</f>
        <v>#N/A</v>
      </c>
      <c r="AS23" s="107" t="e">
        <f t="shared" si="10"/>
        <v>#DIV/0!</v>
      </c>
      <c r="AT23" s="182" t="e">
        <f t="shared" si="11"/>
        <v>#DIV/0!</v>
      </c>
      <c r="AU23" s="92"/>
      <c r="AV23" s="101"/>
      <c r="AW23" s="101"/>
      <c r="AX23" s="123" t="e">
        <f>RANK(AW23,AW6:AW31,0)</f>
        <v>#N/A</v>
      </c>
      <c r="AY23" s="107" t="e">
        <f t="shared" si="12"/>
        <v>#DIV/0!</v>
      </c>
      <c r="AZ23" s="179" t="e">
        <f t="shared" si="13"/>
        <v>#DIV/0!</v>
      </c>
      <c r="BA23" s="62" t="s">
        <v>17</v>
      </c>
      <c r="BB23" s="93"/>
      <c r="BC23" s="93"/>
      <c r="BD23" s="101"/>
      <c r="BE23" s="123" t="e">
        <f>RANK(BD23,BD6:BD31,0)</f>
        <v>#N/A</v>
      </c>
      <c r="BF23" s="107" t="e">
        <f t="shared" si="14"/>
        <v>#DIV/0!</v>
      </c>
      <c r="BG23" s="182" t="e">
        <f t="shared" si="15"/>
        <v>#DIV/0!</v>
      </c>
      <c r="BH23" s="92"/>
      <c r="BI23" s="101"/>
      <c r="BJ23" s="101"/>
      <c r="BK23" s="123" t="e">
        <f>RANK(BJ23,BJ6:BJ31,0)</f>
        <v>#N/A</v>
      </c>
      <c r="BL23" s="107" t="e">
        <f t="shared" si="16"/>
        <v>#DIV/0!</v>
      </c>
      <c r="BM23" s="179" t="e">
        <f t="shared" si="17"/>
        <v>#DIV/0!</v>
      </c>
      <c r="BN23" s="62" t="s">
        <v>17</v>
      </c>
      <c r="BO23" s="93"/>
      <c r="BP23" s="93"/>
      <c r="BQ23" s="101"/>
      <c r="BR23" s="123" t="e">
        <f>RANK(BQ23,BQ6:BQ31,0)</f>
        <v>#N/A</v>
      </c>
      <c r="BS23" s="107" t="e">
        <f t="shared" si="18"/>
        <v>#DIV/0!</v>
      </c>
      <c r="BT23" s="182" t="e">
        <f t="shared" si="19"/>
        <v>#DIV/0!</v>
      </c>
      <c r="BU23" s="92"/>
      <c r="BV23" s="101"/>
      <c r="BW23" s="101"/>
      <c r="BX23" s="123" t="e">
        <f>RANK(BW23,BW6:BW31,0)</f>
        <v>#N/A</v>
      </c>
      <c r="BY23" s="107" t="e">
        <f t="shared" si="20"/>
        <v>#DIV/0!</v>
      </c>
      <c r="BZ23" s="179" t="e">
        <f t="shared" si="21"/>
        <v>#DIV/0!</v>
      </c>
      <c r="CA23" s="62" t="s">
        <v>17</v>
      </c>
      <c r="CB23" s="93"/>
      <c r="CC23" s="93"/>
      <c r="CD23" s="101"/>
      <c r="CE23" s="123" t="e">
        <f>RANK(CD23,CD6:CD31,0)</f>
        <v>#N/A</v>
      </c>
      <c r="CF23" s="107" t="e">
        <f t="shared" si="22"/>
        <v>#DIV/0!</v>
      </c>
      <c r="CG23" s="182" t="e">
        <f t="shared" si="23"/>
        <v>#DIV/0!</v>
      </c>
      <c r="CH23" s="92"/>
      <c r="CI23" s="101"/>
      <c r="CJ23" s="101"/>
      <c r="CK23" s="123" t="e">
        <f>RANK(CJ23,CJ6:CJ31,0)</f>
        <v>#N/A</v>
      </c>
      <c r="CL23" s="107" t="e">
        <f t="shared" si="24"/>
        <v>#DIV/0!</v>
      </c>
      <c r="CM23" s="179" t="e">
        <f t="shared" si="25"/>
        <v>#DIV/0!</v>
      </c>
      <c r="CN23" s="62" t="s">
        <v>17</v>
      </c>
      <c r="CO23" s="93"/>
      <c r="CP23" s="93"/>
      <c r="CQ23" s="101"/>
      <c r="CR23" s="123" t="e">
        <f>RANK(CQ23,CQ6:CQ31,0)</f>
        <v>#N/A</v>
      </c>
      <c r="CS23" s="107" t="e">
        <f t="shared" si="26"/>
        <v>#DIV/0!</v>
      </c>
      <c r="CT23" s="182" t="e">
        <f t="shared" si="27"/>
        <v>#DIV/0!</v>
      </c>
      <c r="CU23" s="92"/>
      <c r="CV23" s="101"/>
      <c r="CW23" s="101"/>
      <c r="CX23" s="123" t="e">
        <f>RANK(CW23,CW6:CW31,0)</f>
        <v>#N/A</v>
      </c>
      <c r="CY23" s="107" t="e">
        <f t="shared" si="28"/>
        <v>#DIV/0!</v>
      </c>
      <c r="CZ23" s="179" t="e">
        <f t="shared" si="29"/>
        <v>#DIV/0!</v>
      </c>
      <c r="DA23" s="62" t="s">
        <v>17</v>
      </c>
      <c r="DB23" s="93"/>
      <c r="DC23" s="93"/>
      <c r="DD23" s="101"/>
      <c r="DE23" s="123" t="e">
        <f>RANK(DD23,DD6:DD31,0)</f>
        <v>#N/A</v>
      </c>
      <c r="DF23" s="107" t="e">
        <f t="shared" si="30"/>
        <v>#DIV/0!</v>
      </c>
      <c r="DG23" s="109" t="e">
        <f t="shared" si="31"/>
        <v>#DIV/0!</v>
      </c>
      <c r="DH23" s="92"/>
      <c r="DI23" s="101"/>
      <c r="DJ23" s="101"/>
      <c r="DK23" s="123" t="e">
        <f>RANK(DJ23,DJ6:DJ31,0)</f>
        <v>#N/A</v>
      </c>
      <c r="DL23" s="107" t="e">
        <f t="shared" si="32"/>
        <v>#DIV/0!</v>
      </c>
      <c r="DM23" s="179" t="e">
        <f t="shared" si="33"/>
        <v>#DIV/0!</v>
      </c>
      <c r="DN23" s="62" t="s">
        <v>17</v>
      </c>
      <c r="DO23" s="93"/>
      <c r="DP23" s="93"/>
      <c r="DQ23" s="101"/>
      <c r="DR23" s="123" t="e">
        <f>RANK(DQ23,DQ6:DQ31,0)</f>
        <v>#N/A</v>
      </c>
      <c r="DS23" s="107" t="e">
        <f t="shared" si="34"/>
        <v>#DIV/0!</v>
      </c>
      <c r="DT23" s="109" t="e">
        <f t="shared" si="35"/>
        <v>#DIV/0!</v>
      </c>
      <c r="DU23" s="92"/>
      <c r="DV23" s="101"/>
      <c r="DW23" s="101"/>
      <c r="DX23" s="123" t="e">
        <f>RANK(DW23,DW6:DW31,0)</f>
        <v>#N/A</v>
      </c>
      <c r="DY23" s="107" t="e">
        <f t="shared" si="36"/>
        <v>#DIV/0!</v>
      </c>
      <c r="DZ23" s="179" t="e">
        <f t="shared" si="37"/>
        <v>#DIV/0!</v>
      </c>
      <c r="EA23" s="58" t="s">
        <v>17</v>
      </c>
      <c r="EB23" s="93"/>
      <c r="EC23" s="93"/>
      <c r="ED23" s="101"/>
      <c r="EE23" s="123" t="e">
        <f>RANK(ED23,ED6:ED31,0)</f>
        <v>#N/A</v>
      </c>
      <c r="EF23" s="107" t="e">
        <f t="shared" si="38"/>
        <v>#DIV/0!</v>
      </c>
      <c r="EG23" s="179" t="e">
        <f t="shared" si="39"/>
        <v>#DIV/0!</v>
      </c>
      <c r="EH23" s="42"/>
      <c r="EI23" s="42"/>
      <c r="EJ23" s="42"/>
      <c r="EK23" s="43"/>
      <c r="EL23" s="38"/>
      <c r="EM23" s="38"/>
      <c r="EN23" s="38"/>
      <c r="EO23" s="38"/>
      <c r="EP23" s="39"/>
      <c r="EQ23" s="39"/>
      <c r="ER23" s="39"/>
      <c r="ES23" s="38"/>
      <c r="ET23" s="38"/>
      <c r="EU23" s="4"/>
      <c r="EV23" s="36"/>
      <c r="EW23" s="36"/>
      <c r="EX23" s="40"/>
      <c r="EY23" s="4"/>
      <c r="EZ23" s="38"/>
      <c r="FA23" s="38"/>
      <c r="FB23" s="39"/>
      <c r="FC23" s="39"/>
      <c r="FD23" s="39"/>
      <c r="FE23" s="4"/>
      <c r="FF23" s="38"/>
      <c r="FG23" s="38"/>
      <c r="FH23" s="39"/>
      <c r="FI23" s="39"/>
      <c r="FJ23" s="39"/>
      <c r="FK23" s="38"/>
      <c r="FL23" s="38"/>
      <c r="FM23" s="4"/>
      <c r="FN23" s="36"/>
      <c r="FO23" s="36"/>
      <c r="FP23" s="40"/>
      <c r="FQ23" s="4"/>
      <c r="FR23" s="38"/>
      <c r="FS23" s="38"/>
      <c r="FT23" s="39"/>
      <c r="FU23" s="39"/>
      <c r="FV23" s="39"/>
      <c r="FW23" s="4"/>
      <c r="FX23" s="38"/>
      <c r="FY23" s="38"/>
      <c r="FZ23" s="39"/>
      <c r="GA23" s="39"/>
      <c r="GB23" s="39"/>
      <c r="GC23" s="38"/>
      <c r="GD23" s="38"/>
      <c r="GE23" s="4"/>
      <c r="GF23" s="36"/>
      <c r="GG23" s="36"/>
      <c r="GH23" s="40"/>
      <c r="GI23" s="4"/>
      <c r="GJ23" s="38"/>
      <c r="GK23" s="38"/>
      <c r="GL23" s="39"/>
      <c r="GM23" s="39"/>
      <c r="GN23" s="39"/>
      <c r="GO23" s="4"/>
      <c r="GP23" s="38"/>
      <c r="GQ23" s="38"/>
      <c r="GR23" s="39"/>
      <c r="GS23" s="39"/>
      <c r="GT23" s="39"/>
      <c r="GU23" s="38"/>
      <c r="GV23" s="38"/>
      <c r="GW23" s="4"/>
      <c r="GX23" s="36"/>
      <c r="GY23" s="36"/>
      <c r="GZ23" s="40"/>
      <c r="HA23" s="4"/>
      <c r="HB23" s="38"/>
      <c r="HC23" s="38"/>
      <c r="HD23" s="39"/>
      <c r="HE23" s="39"/>
      <c r="HF23" s="39"/>
      <c r="HG23" s="4"/>
      <c r="HH23" s="38"/>
      <c r="HI23" s="38"/>
      <c r="HJ23" s="39"/>
      <c r="HK23" s="39"/>
      <c r="HL23" s="39"/>
      <c r="HM23" s="38"/>
      <c r="HN23" s="38"/>
      <c r="HO23" s="28"/>
      <c r="HP23" s="28"/>
      <c r="HQ23" s="28"/>
      <c r="HR23" s="28"/>
      <c r="HS23" s="28"/>
      <c r="HT23" s="28"/>
      <c r="HU23" s="28"/>
    </row>
    <row r="24" spans="1:229" s="71" customFormat="1" ht="15.75">
      <c r="A24" s="58" t="s">
        <v>18</v>
      </c>
      <c r="B24" s="92">
        <v>5.85</v>
      </c>
      <c r="C24" s="93">
        <v>8.9</v>
      </c>
      <c r="D24" s="99">
        <v>8.9</v>
      </c>
      <c r="E24" s="122">
        <f>RANK(D24,D6:D31,0)</f>
        <v>8</v>
      </c>
      <c r="F24" s="90">
        <f t="shared" si="0"/>
        <v>100</v>
      </c>
      <c r="G24" s="178">
        <f t="shared" si="1"/>
        <v>0</v>
      </c>
      <c r="H24" s="92"/>
      <c r="I24" s="101"/>
      <c r="J24" s="101"/>
      <c r="K24" s="123" t="e">
        <f>RANK(J24,J6:J31,0)</f>
        <v>#N/A</v>
      </c>
      <c r="L24" s="107" t="e">
        <f t="shared" si="40"/>
        <v>#DIV/0!</v>
      </c>
      <c r="M24" s="108" t="e">
        <f t="shared" si="41"/>
        <v>#DIV/0!</v>
      </c>
      <c r="N24" s="58" t="s">
        <v>18</v>
      </c>
      <c r="O24" s="93">
        <v>8.05</v>
      </c>
      <c r="P24" s="93">
        <v>12.25</v>
      </c>
      <c r="Q24" s="101">
        <v>12.25</v>
      </c>
      <c r="R24" s="122">
        <f>RANK(Q24,Q6:Q31,0)</f>
        <v>12</v>
      </c>
      <c r="S24" s="90">
        <f t="shared" si="2"/>
        <v>100</v>
      </c>
      <c r="T24" s="181">
        <f t="shared" si="3"/>
        <v>0</v>
      </c>
      <c r="U24" s="92">
        <v>6.15</v>
      </c>
      <c r="V24" s="101">
        <v>9.82</v>
      </c>
      <c r="W24" s="101">
        <v>9.82</v>
      </c>
      <c r="X24" s="122">
        <f>RANK(W24,W6:W31,0)</f>
        <v>7</v>
      </c>
      <c r="Y24" s="90">
        <f t="shared" si="4"/>
        <v>100</v>
      </c>
      <c r="Z24" s="178">
        <f t="shared" si="5"/>
        <v>0</v>
      </c>
      <c r="AA24" s="58" t="s">
        <v>18</v>
      </c>
      <c r="AB24" s="93">
        <v>16.5</v>
      </c>
      <c r="AC24" s="93">
        <v>22.5</v>
      </c>
      <c r="AD24" s="101">
        <v>23.5</v>
      </c>
      <c r="AE24" s="122">
        <f>RANK(AD24,AD6:AD31,0)</f>
        <v>21</v>
      </c>
      <c r="AF24" s="90">
        <f t="shared" si="6"/>
        <v>104.44</v>
      </c>
      <c r="AG24" s="181">
        <f t="shared" si="7"/>
        <v>4.44</v>
      </c>
      <c r="AH24" s="92">
        <v>4.5</v>
      </c>
      <c r="AI24" s="101">
        <v>7.15</v>
      </c>
      <c r="AJ24" s="101">
        <v>7.15</v>
      </c>
      <c r="AK24" s="122">
        <f>RANK(AJ24,AJ6:AJ31,0)</f>
        <v>5</v>
      </c>
      <c r="AL24" s="90">
        <f t="shared" si="8"/>
        <v>100</v>
      </c>
      <c r="AM24" s="178">
        <f t="shared" si="9"/>
        <v>0</v>
      </c>
      <c r="AN24" s="58" t="s">
        <v>18</v>
      </c>
      <c r="AO24" s="93">
        <v>7.9</v>
      </c>
      <c r="AP24" s="93">
        <v>12.15</v>
      </c>
      <c r="AQ24" s="101">
        <v>11.6</v>
      </c>
      <c r="AR24" s="122">
        <f>RANK(AQ24,AQ6:AQ31,0)</f>
        <v>6</v>
      </c>
      <c r="AS24" s="90">
        <f t="shared" si="10"/>
        <v>95.47</v>
      </c>
      <c r="AT24" s="181">
        <f t="shared" si="11"/>
        <v>-4.53</v>
      </c>
      <c r="AU24" s="92">
        <v>16</v>
      </c>
      <c r="AV24" s="101">
        <v>23.5</v>
      </c>
      <c r="AW24" s="101">
        <v>23.5</v>
      </c>
      <c r="AX24" s="122">
        <f>RANK(AW24,AW6:AW31,0)</f>
        <v>4</v>
      </c>
      <c r="AY24" s="90">
        <f t="shared" si="12"/>
        <v>100</v>
      </c>
      <c r="AZ24" s="178">
        <f t="shared" si="13"/>
        <v>0</v>
      </c>
      <c r="BA24" s="62" t="s">
        <v>18</v>
      </c>
      <c r="BB24" s="93">
        <v>15.7</v>
      </c>
      <c r="BC24" s="93">
        <v>25.5</v>
      </c>
      <c r="BD24" s="101">
        <v>25.5</v>
      </c>
      <c r="BE24" s="122">
        <f>RANK(BD24,BD6:BD31,0)</f>
        <v>21</v>
      </c>
      <c r="BF24" s="90">
        <f t="shared" si="14"/>
        <v>100</v>
      </c>
      <c r="BG24" s="181">
        <f t="shared" si="15"/>
        <v>0</v>
      </c>
      <c r="BH24" s="92">
        <v>9.15</v>
      </c>
      <c r="BI24" s="101">
        <v>14.25</v>
      </c>
      <c r="BJ24" s="195">
        <v>14.25</v>
      </c>
      <c r="BK24" s="189">
        <f>RANK(BJ24,BJ6:BJ31,0)</f>
        <v>25</v>
      </c>
      <c r="BL24" s="90">
        <f t="shared" si="16"/>
        <v>100</v>
      </c>
      <c r="BM24" s="178">
        <f t="shared" si="17"/>
        <v>0</v>
      </c>
      <c r="BN24" s="62" t="s">
        <v>18</v>
      </c>
      <c r="BO24" s="93">
        <v>10.15</v>
      </c>
      <c r="BP24" s="93">
        <v>10</v>
      </c>
      <c r="BQ24" s="195">
        <v>8.5</v>
      </c>
      <c r="BR24" s="189">
        <f>RANK(BQ24,BQ6:BQ31,0)</f>
        <v>21</v>
      </c>
      <c r="BS24" s="90">
        <f t="shared" si="18"/>
        <v>85</v>
      </c>
      <c r="BT24" s="181">
        <f t="shared" si="19"/>
        <v>-15</v>
      </c>
      <c r="BU24" s="92">
        <v>21</v>
      </c>
      <c r="BV24" s="101">
        <v>26</v>
      </c>
      <c r="BW24" s="101">
        <v>26</v>
      </c>
      <c r="BX24" s="122">
        <f>RANK(BW24,BW6:BW31,0)</f>
        <v>17</v>
      </c>
      <c r="BY24" s="90">
        <f t="shared" si="20"/>
        <v>100</v>
      </c>
      <c r="BZ24" s="178">
        <f t="shared" si="21"/>
        <v>0</v>
      </c>
      <c r="CA24" s="62" t="s">
        <v>18</v>
      </c>
      <c r="CB24" s="93"/>
      <c r="CC24" s="93"/>
      <c r="CD24" s="101"/>
      <c r="CE24" s="123" t="e">
        <f>RANK(CD24,CD6:CD31,0)</f>
        <v>#N/A</v>
      </c>
      <c r="CF24" s="107" t="e">
        <f t="shared" si="22"/>
        <v>#DIV/0!</v>
      </c>
      <c r="CG24" s="182" t="e">
        <f t="shared" si="23"/>
        <v>#DIV/0!</v>
      </c>
      <c r="CH24" s="92">
        <v>62</v>
      </c>
      <c r="CI24" s="101">
        <v>64</v>
      </c>
      <c r="CJ24" s="101">
        <v>71</v>
      </c>
      <c r="CK24" s="122">
        <f>RANK(CJ24,CJ6:CJ31,0)</f>
        <v>18</v>
      </c>
      <c r="CL24" s="90">
        <f t="shared" si="24"/>
        <v>110.94</v>
      </c>
      <c r="CM24" s="178">
        <f t="shared" si="25"/>
        <v>10.94</v>
      </c>
      <c r="CN24" s="62" t="s">
        <v>18</v>
      </c>
      <c r="CO24" s="93">
        <v>29.5</v>
      </c>
      <c r="CP24" s="93">
        <v>43</v>
      </c>
      <c r="CQ24" s="101">
        <v>43</v>
      </c>
      <c r="CR24" s="122">
        <f>RANK(CQ24,CQ6:CQ31,0)</f>
        <v>14</v>
      </c>
      <c r="CS24" s="90">
        <f t="shared" si="26"/>
        <v>100</v>
      </c>
      <c r="CT24" s="181">
        <f t="shared" si="27"/>
        <v>0</v>
      </c>
      <c r="CU24" s="92">
        <v>41.5</v>
      </c>
      <c r="CV24" s="101">
        <v>60</v>
      </c>
      <c r="CW24" s="101">
        <v>60</v>
      </c>
      <c r="CX24" s="122">
        <f>RANK(CW24,CW6:CW31,0)</f>
        <v>20</v>
      </c>
      <c r="CY24" s="90">
        <f t="shared" si="28"/>
        <v>100</v>
      </c>
      <c r="CZ24" s="178">
        <f t="shared" si="29"/>
        <v>0</v>
      </c>
      <c r="DA24" s="62" t="s">
        <v>18</v>
      </c>
      <c r="DB24" s="93"/>
      <c r="DC24" s="93"/>
      <c r="DD24" s="101"/>
      <c r="DE24" s="123" t="e">
        <f>RANK(DD24,DD6:DD31,0)</f>
        <v>#N/A</v>
      </c>
      <c r="DF24" s="107" t="e">
        <f t="shared" si="30"/>
        <v>#DIV/0!</v>
      </c>
      <c r="DG24" s="109" t="e">
        <f t="shared" si="31"/>
        <v>#DIV/0!</v>
      </c>
      <c r="DH24" s="92"/>
      <c r="DI24" s="101"/>
      <c r="DJ24" s="101"/>
      <c r="DK24" s="123" t="e">
        <f>RANK(DJ24,DJ6:DJ31,0)</f>
        <v>#N/A</v>
      </c>
      <c r="DL24" s="107" t="e">
        <f t="shared" si="32"/>
        <v>#DIV/0!</v>
      </c>
      <c r="DM24" s="179" t="e">
        <f t="shared" si="33"/>
        <v>#DIV/0!</v>
      </c>
      <c r="DN24" s="62" t="s">
        <v>18</v>
      </c>
      <c r="DO24" s="93"/>
      <c r="DP24" s="93"/>
      <c r="DQ24" s="101"/>
      <c r="DR24" s="123" t="e">
        <f>RANK(DQ24,DQ6:DQ31,0)</f>
        <v>#N/A</v>
      </c>
      <c r="DS24" s="107" t="e">
        <f t="shared" si="34"/>
        <v>#DIV/0!</v>
      </c>
      <c r="DT24" s="109" t="e">
        <f t="shared" si="35"/>
        <v>#DIV/0!</v>
      </c>
      <c r="DU24" s="92">
        <v>24</v>
      </c>
      <c r="DV24" s="101">
        <v>33.5</v>
      </c>
      <c r="DW24" s="101">
        <v>35</v>
      </c>
      <c r="DX24" s="122">
        <f>RANK(DW24,DW6:DW31,0)</f>
        <v>17</v>
      </c>
      <c r="DY24" s="90">
        <f t="shared" si="36"/>
        <v>104.48</v>
      </c>
      <c r="DZ24" s="178">
        <f t="shared" si="37"/>
        <v>4.48</v>
      </c>
      <c r="EA24" s="58" t="s">
        <v>18</v>
      </c>
      <c r="EB24" s="93">
        <v>15.5</v>
      </c>
      <c r="EC24" s="93">
        <v>17</v>
      </c>
      <c r="ED24" s="101">
        <v>22</v>
      </c>
      <c r="EE24" s="122">
        <f>RANK(ED24,ED6:ED31,0)</f>
        <v>14</v>
      </c>
      <c r="EF24" s="90">
        <f t="shared" si="38"/>
        <v>129.41</v>
      </c>
      <c r="EG24" s="178">
        <f t="shared" si="39"/>
        <v>29.41</v>
      </c>
      <c r="EH24" s="42"/>
      <c r="EI24" s="42"/>
      <c r="EJ24" s="42"/>
      <c r="EK24" s="43"/>
      <c r="EL24" s="38"/>
      <c r="EM24" s="38"/>
      <c r="EN24" s="38"/>
      <c r="EO24" s="38"/>
      <c r="EP24" s="39"/>
      <c r="EQ24" s="39"/>
      <c r="ER24" s="39"/>
      <c r="ES24" s="38"/>
      <c r="ET24" s="38"/>
      <c r="EU24" s="4"/>
      <c r="EV24" s="36"/>
      <c r="EW24" s="36"/>
      <c r="EX24" s="37"/>
      <c r="EY24" s="4"/>
      <c r="EZ24" s="38"/>
      <c r="FA24" s="38"/>
      <c r="FB24" s="39"/>
      <c r="FC24" s="39"/>
      <c r="FD24" s="39"/>
      <c r="FE24" s="4"/>
      <c r="FF24" s="38"/>
      <c r="FG24" s="38"/>
      <c r="FH24" s="39"/>
      <c r="FI24" s="39"/>
      <c r="FJ24" s="39"/>
      <c r="FK24" s="38"/>
      <c r="FL24" s="38"/>
      <c r="FM24" s="4"/>
      <c r="FN24" s="36"/>
      <c r="FO24" s="36"/>
      <c r="FP24" s="37"/>
      <c r="FQ24" s="4"/>
      <c r="FR24" s="38"/>
      <c r="FS24" s="38"/>
      <c r="FT24" s="39"/>
      <c r="FU24" s="39"/>
      <c r="FV24" s="39"/>
      <c r="FW24" s="4"/>
      <c r="FX24" s="38"/>
      <c r="FY24" s="38"/>
      <c r="FZ24" s="39"/>
      <c r="GA24" s="39"/>
      <c r="GB24" s="39"/>
      <c r="GC24" s="38"/>
      <c r="GD24" s="38"/>
      <c r="GE24" s="4"/>
      <c r="GF24" s="36"/>
      <c r="GG24" s="36"/>
      <c r="GH24" s="37"/>
      <c r="GI24" s="4"/>
      <c r="GJ24" s="38"/>
      <c r="GK24" s="38"/>
      <c r="GL24" s="39"/>
      <c r="GM24" s="39"/>
      <c r="GN24" s="39"/>
      <c r="GO24" s="4"/>
      <c r="GP24" s="38"/>
      <c r="GQ24" s="38"/>
      <c r="GR24" s="39"/>
      <c r="GS24" s="39"/>
      <c r="GT24" s="39"/>
      <c r="GU24" s="38"/>
      <c r="GV24" s="38"/>
      <c r="GW24" s="4"/>
      <c r="GX24" s="36"/>
      <c r="GY24" s="36"/>
      <c r="GZ24" s="37"/>
      <c r="HA24" s="4"/>
      <c r="HB24" s="38"/>
      <c r="HC24" s="38"/>
      <c r="HD24" s="39"/>
      <c r="HE24" s="39"/>
      <c r="HF24" s="39"/>
      <c r="HG24" s="4"/>
      <c r="HH24" s="38"/>
      <c r="HI24" s="38"/>
      <c r="HJ24" s="39"/>
      <c r="HK24" s="39"/>
      <c r="HL24" s="39"/>
      <c r="HM24" s="38"/>
      <c r="HN24" s="38"/>
      <c r="HO24" s="28"/>
      <c r="HP24" s="28"/>
      <c r="HQ24" s="28"/>
      <c r="HR24" s="28"/>
      <c r="HS24" s="28"/>
      <c r="HT24" s="28"/>
      <c r="HU24" s="28"/>
    </row>
    <row r="25" spans="1:229" s="71" customFormat="1" ht="15.75">
      <c r="A25" s="58" t="s">
        <v>19</v>
      </c>
      <c r="B25" s="92">
        <v>5.15</v>
      </c>
      <c r="C25" s="93">
        <v>5.77</v>
      </c>
      <c r="D25" s="194">
        <v>6.23</v>
      </c>
      <c r="E25" s="189">
        <f>RANK(D25,D6:D31,0)</f>
        <v>25</v>
      </c>
      <c r="F25" s="90">
        <f t="shared" si="0"/>
        <v>107.97</v>
      </c>
      <c r="G25" s="178">
        <f t="shared" si="1"/>
        <v>7.97</v>
      </c>
      <c r="H25" s="92"/>
      <c r="I25" s="101"/>
      <c r="J25" s="101"/>
      <c r="K25" s="123" t="e">
        <f>RANK(J25,J6:J31,0)</f>
        <v>#N/A</v>
      </c>
      <c r="L25" s="107" t="e">
        <f t="shared" si="40"/>
        <v>#DIV/0!</v>
      </c>
      <c r="M25" s="108" t="e">
        <f t="shared" si="41"/>
        <v>#DIV/0!</v>
      </c>
      <c r="N25" s="58" t="s">
        <v>19</v>
      </c>
      <c r="O25" s="93">
        <v>6.35</v>
      </c>
      <c r="P25" s="93">
        <v>9.32</v>
      </c>
      <c r="Q25" s="101">
        <v>9.4</v>
      </c>
      <c r="R25" s="122">
        <f>RANK(Q25,Q6:Q31,0)</f>
        <v>23</v>
      </c>
      <c r="S25" s="90">
        <f t="shared" si="2"/>
        <v>100.86</v>
      </c>
      <c r="T25" s="181">
        <f t="shared" si="3"/>
        <v>0.86</v>
      </c>
      <c r="U25" s="92">
        <v>6.39</v>
      </c>
      <c r="V25" s="101">
        <v>8.21</v>
      </c>
      <c r="W25" s="101">
        <v>8.21</v>
      </c>
      <c r="X25" s="122">
        <f>RANK(W25,W6:W31,0)</f>
        <v>20</v>
      </c>
      <c r="Y25" s="90">
        <f t="shared" si="4"/>
        <v>100</v>
      </c>
      <c r="Z25" s="178">
        <f t="shared" si="5"/>
        <v>0</v>
      </c>
      <c r="AA25" s="58" t="s">
        <v>19</v>
      </c>
      <c r="AB25" s="93">
        <v>18.73</v>
      </c>
      <c r="AC25" s="93">
        <v>24.42</v>
      </c>
      <c r="AD25" s="101">
        <v>26.98</v>
      </c>
      <c r="AE25" s="122">
        <f>RANK(AD25,AD6:AD31,0)</f>
        <v>10</v>
      </c>
      <c r="AF25" s="90">
        <f t="shared" si="6"/>
        <v>110.48</v>
      </c>
      <c r="AG25" s="181">
        <f t="shared" si="7"/>
        <v>10.48</v>
      </c>
      <c r="AH25" s="92">
        <v>4.67</v>
      </c>
      <c r="AI25" s="101">
        <v>4.92</v>
      </c>
      <c r="AJ25" s="101">
        <v>5.93</v>
      </c>
      <c r="AK25" s="122">
        <f>RANK(AJ25,AJ6:AJ31,0)</f>
        <v>23</v>
      </c>
      <c r="AL25" s="90">
        <f t="shared" si="8"/>
        <v>120.53</v>
      </c>
      <c r="AM25" s="178">
        <f t="shared" si="9"/>
        <v>20.53</v>
      </c>
      <c r="AN25" s="58" t="s">
        <v>19</v>
      </c>
      <c r="AO25" s="93">
        <v>9.58</v>
      </c>
      <c r="AP25" s="93">
        <v>8.12</v>
      </c>
      <c r="AQ25" s="101">
        <v>8.12</v>
      </c>
      <c r="AR25" s="122">
        <f>RANK(AQ25,AQ6:AQ31,0)</f>
        <v>21</v>
      </c>
      <c r="AS25" s="90">
        <f t="shared" si="10"/>
        <v>100</v>
      </c>
      <c r="AT25" s="181">
        <f t="shared" si="11"/>
        <v>0</v>
      </c>
      <c r="AU25" s="92">
        <v>16.55</v>
      </c>
      <c r="AV25" s="101">
        <v>15.69</v>
      </c>
      <c r="AW25" s="195">
        <v>15.91</v>
      </c>
      <c r="AX25" s="189">
        <f>RANK(AW25,AW6:AW31,0)</f>
        <v>25</v>
      </c>
      <c r="AY25" s="90">
        <f t="shared" si="12"/>
        <v>101.4</v>
      </c>
      <c r="AZ25" s="178">
        <f t="shared" si="13"/>
        <v>1.4</v>
      </c>
      <c r="BA25" s="62" t="s">
        <v>19</v>
      </c>
      <c r="BB25" s="93">
        <v>17.9</v>
      </c>
      <c r="BC25" s="93">
        <v>27.15</v>
      </c>
      <c r="BD25" s="101">
        <v>28.41</v>
      </c>
      <c r="BE25" s="122">
        <f>RANK(BD25,BD6:BD31,0)</f>
        <v>15</v>
      </c>
      <c r="BF25" s="90">
        <f t="shared" si="14"/>
        <v>104.64</v>
      </c>
      <c r="BG25" s="181">
        <f t="shared" si="15"/>
        <v>4.64</v>
      </c>
      <c r="BH25" s="92">
        <v>9.6</v>
      </c>
      <c r="BI25" s="101">
        <v>16.74</v>
      </c>
      <c r="BJ25" s="101">
        <v>16.74</v>
      </c>
      <c r="BK25" s="122">
        <f>RANK(BJ25,BJ6:BJ31,0)</f>
        <v>6</v>
      </c>
      <c r="BL25" s="90">
        <f t="shared" si="16"/>
        <v>100</v>
      </c>
      <c r="BM25" s="178">
        <f t="shared" si="17"/>
        <v>0</v>
      </c>
      <c r="BN25" s="62" t="s">
        <v>19</v>
      </c>
      <c r="BO25" s="93">
        <v>11.97</v>
      </c>
      <c r="BP25" s="93">
        <v>14.16</v>
      </c>
      <c r="BQ25" s="101">
        <v>14.16</v>
      </c>
      <c r="BR25" s="122">
        <f>RANK(BQ25,BQ6:BQ31,0)</f>
        <v>2</v>
      </c>
      <c r="BS25" s="90">
        <f t="shared" si="18"/>
        <v>100</v>
      </c>
      <c r="BT25" s="181">
        <f t="shared" si="19"/>
        <v>0</v>
      </c>
      <c r="BU25" s="92">
        <v>25.58</v>
      </c>
      <c r="BV25" s="101">
        <v>32.49</v>
      </c>
      <c r="BW25" s="101">
        <v>33.63</v>
      </c>
      <c r="BX25" s="122">
        <f>RANK(BW25,BW6:BW31,0)</f>
        <v>5</v>
      </c>
      <c r="BY25" s="90">
        <f t="shared" si="20"/>
        <v>103.51</v>
      </c>
      <c r="BZ25" s="178">
        <f t="shared" si="21"/>
        <v>3.51</v>
      </c>
      <c r="CA25" s="62" t="s">
        <v>19</v>
      </c>
      <c r="CB25" s="93"/>
      <c r="CC25" s="93"/>
      <c r="CD25" s="101"/>
      <c r="CE25" s="123" t="e">
        <f>RANK(CD25,CD6:CD31,0)</f>
        <v>#N/A</v>
      </c>
      <c r="CF25" s="107" t="e">
        <f t="shared" si="22"/>
        <v>#DIV/0!</v>
      </c>
      <c r="CG25" s="182" t="e">
        <f t="shared" si="23"/>
        <v>#DIV/0!</v>
      </c>
      <c r="CH25" s="92">
        <v>64.48</v>
      </c>
      <c r="CI25" s="101">
        <v>71.98</v>
      </c>
      <c r="CJ25" s="101">
        <v>81.57</v>
      </c>
      <c r="CK25" s="122">
        <f>RANK(CJ25,CJ6:CJ31,0)</f>
        <v>9</v>
      </c>
      <c r="CL25" s="90">
        <f t="shared" si="24"/>
        <v>113.32</v>
      </c>
      <c r="CM25" s="178">
        <f t="shared" si="25"/>
        <v>13.32</v>
      </c>
      <c r="CN25" s="62" t="s">
        <v>19</v>
      </c>
      <c r="CO25" s="93">
        <v>42.79</v>
      </c>
      <c r="CP25" s="93">
        <v>40.33</v>
      </c>
      <c r="CQ25" s="101">
        <v>40.33</v>
      </c>
      <c r="CR25" s="122">
        <f>RANK(CQ25,CQ6:CQ31,0)</f>
        <v>18</v>
      </c>
      <c r="CS25" s="90">
        <f t="shared" si="26"/>
        <v>100</v>
      </c>
      <c r="CT25" s="181">
        <f t="shared" si="27"/>
        <v>0</v>
      </c>
      <c r="CU25" s="92">
        <v>62.88</v>
      </c>
      <c r="CV25" s="101">
        <v>69.99</v>
      </c>
      <c r="CW25" s="101">
        <v>69.99</v>
      </c>
      <c r="CX25" s="122">
        <f>RANK(CW25,CW6:CW31,0)</f>
        <v>13</v>
      </c>
      <c r="CY25" s="90">
        <f t="shared" si="28"/>
        <v>100</v>
      </c>
      <c r="CZ25" s="178">
        <f t="shared" si="29"/>
        <v>0</v>
      </c>
      <c r="DA25" s="62" t="s">
        <v>19</v>
      </c>
      <c r="DB25" s="93"/>
      <c r="DC25" s="93"/>
      <c r="DD25" s="101"/>
      <c r="DE25" s="123" t="e">
        <f>RANK(DD25,DD6:DD31,0)</f>
        <v>#N/A</v>
      </c>
      <c r="DF25" s="107" t="e">
        <f t="shared" si="30"/>
        <v>#DIV/0!</v>
      </c>
      <c r="DG25" s="109" t="e">
        <f t="shared" si="31"/>
        <v>#DIV/0!</v>
      </c>
      <c r="DH25" s="92">
        <v>66</v>
      </c>
      <c r="DI25" s="101">
        <v>84.5</v>
      </c>
      <c r="DJ25" s="190">
        <v>79</v>
      </c>
      <c r="DK25" s="188">
        <f>RANK(DJ25,DJ6:DJ31,0)</f>
        <v>1</v>
      </c>
      <c r="DL25" s="90">
        <f t="shared" si="32"/>
        <v>93.49</v>
      </c>
      <c r="DM25" s="178">
        <f t="shared" si="33"/>
        <v>-6.51</v>
      </c>
      <c r="DN25" s="62" t="s">
        <v>19</v>
      </c>
      <c r="DO25" s="93">
        <v>54.5</v>
      </c>
      <c r="DP25" s="93">
        <v>62.5</v>
      </c>
      <c r="DQ25" s="190">
        <v>62.5</v>
      </c>
      <c r="DR25" s="188">
        <f>RANK(DQ25,DQ6:DQ31,0)</f>
        <v>1</v>
      </c>
      <c r="DS25" s="90">
        <f t="shared" si="34"/>
        <v>100</v>
      </c>
      <c r="DT25" s="181">
        <f t="shared" si="35"/>
        <v>0</v>
      </c>
      <c r="DU25" s="92">
        <v>30.45</v>
      </c>
      <c r="DV25" s="101">
        <v>38.25</v>
      </c>
      <c r="DW25" s="101">
        <v>39.25</v>
      </c>
      <c r="DX25" s="122">
        <f>RANK(DW25,DW6:DW31,0)</f>
        <v>7</v>
      </c>
      <c r="DY25" s="90">
        <f t="shared" si="36"/>
        <v>102.61</v>
      </c>
      <c r="DZ25" s="178">
        <f t="shared" si="37"/>
        <v>2.61</v>
      </c>
      <c r="EA25" s="58" t="s">
        <v>19</v>
      </c>
      <c r="EB25" s="93">
        <v>14.86</v>
      </c>
      <c r="EC25" s="93">
        <v>19.75</v>
      </c>
      <c r="ED25" s="101">
        <v>22.8</v>
      </c>
      <c r="EE25" s="122">
        <f>RANK(ED25,ED6:ED31,0)</f>
        <v>13</v>
      </c>
      <c r="EF25" s="90">
        <f t="shared" si="38"/>
        <v>115.44</v>
      </c>
      <c r="EG25" s="178">
        <f t="shared" si="39"/>
        <v>15.44</v>
      </c>
      <c r="EH25" s="42"/>
      <c r="EI25" s="42"/>
      <c r="EJ25" s="42"/>
      <c r="EK25" s="43"/>
      <c r="EL25" s="38"/>
      <c r="EM25" s="38"/>
      <c r="EN25" s="38"/>
      <c r="EO25" s="38"/>
      <c r="EP25" s="39"/>
      <c r="EQ25" s="39"/>
      <c r="ER25" s="39"/>
      <c r="ES25" s="38"/>
      <c r="ET25" s="38"/>
      <c r="EU25" s="4"/>
      <c r="EV25" s="36"/>
      <c r="EW25" s="36"/>
      <c r="EX25" s="37"/>
      <c r="EY25" s="4"/>
      <c r="EZ25" s="38"/>
      <c r="FA25" s="38"/>
      <c r="FB25" s="39"/>
      <c r="FC25" s="39"/>
      <c r="FD25" s="39"/>
      <c r="FE25" s="4"/>
      <c r="FF25" s="38"/>
      <c r="FG25" s="38"/>
      <c r="FH25" s="39"/>
      <c r="FI25" s="39"/>
      <c r="FJ25" s="39"/>
      <c r="FK25" s="38"/>
      <c r="FL25" s="38"/>
      <c r="FM25" s="4"/>
      <c r="FN25" s="36"/>
      <c r="FO25" s="36"/>
      <c r="FP25" s="37"/>
      <c r="FQ25" s="4"/>
      <c r="FR25" s="38"/>
      <c r="FS25" s="38"/>
      <c r="FT25" s="39"/>
      <c r="FU25" s="39"/>
      <c r="FV25" s="39"/>
      <c r="FW25" s="4"/>
      <c r="FX25" s="38"/>
      <c r="FY25" s="38"/>
      <c r="FZ25" s="39"/>
      <c r="GA25" s="39"/>
      <c r="GB25" s="39"/>
      <c r="GC25" s="38"/>
      <c r="GD25" s="38"/>
      <c r="GE25" s="4"/>
      <c r="GF25" s="36"/>
      <c r="GG25" s="36"/>
      <c r="GH25" s="37"/>
      <c r="GI25" s="4"/>
      <c r="GJ25" s="38"/>
      <c r="GK25" s="38"/>
      <c r="GL25" s="39"/>
      <c r="GM25" s="39"/>
      <c r="GN25" s="39"/>
      <c r="GO25" s="4"/>
      <c r="GP25" s="38"/>
      <c r="GQ25" s="38"/>
      <c r="GR25" s="39"/>
      <c r="GS25" s="39"/>
      <c r="GT25" s="39"/>
      <c r="GU25" s="38"/>
      <c r="GV25" s="38"/>
      <c r="GW25" s="4"/>
      <c r="GX25" s="36"/>
      <c r="GY25" s="36"/>
      <c r="GZ25" s="37"/>
      <c r="HA25" s="4"/>
      <c r="HB25" s="38"/>
      <c r="HC25" s="38"/>
      <c r="HD25" s="39"/>
      <c r="HE25" s="39"/>
      <c r="HF25" s="39"/>
      <c r="HG25" s="4"/>
      <c r="HH25" s="38"/>
      <c r="HI25" s="38"/>
      <c r="HJ25" s="39"/>
      <c r="HK25" s="39"/>
      <c r="HL25" s="39"/>
      <c r="HM25" s="38"/>
      <c r="HN25" s="38"/>
      <c r="HO25" s="28"/>
      <c r="HP25" s="28"/>
      <c r="HQ25" s="28"/>
      <c r="HR25" s="28"/>
      <c r="HS25" s="28"/>
      <c r="HT25" s="28"/>
      <c r="HU25" s="28"/>
    </row>
    <row r="26" spans="1:229" s="71" customFormat="1" ht="15.75">
      <c r="A26" s="58" t="s">
        <v>20</v>
      </c>
      <c r="B26" s="92">
        <v>7.25</v>
      </c>
      <c r="C26" s="93">
        <v>9.5</v>
      </c>
      <c r="D26" s="99">
        <v>9.5</v>
      </c>
      <c r="E26" s="122">
        <f>RANK(D26,D6:D31,0)</f>
        <v>6</v>
      </c>
      <c r="F26" s="90">
        <f t="shared" si="0"/>
        <v>100</v>
      </c>
      <c r="G26" s="178">
        <f t="shared" si="1"/>
        <v>0</v>
      </c>
      <c r="H26" s="92"/>
      <c r="I26" s="101"/>
      <c r="J26" s="101"/>
      <c r="K26" s="123" t="e">
        <f>RANK(J26,J6:J31,0)</f>
        <v>#N/A</v>
      </c>
      <c r="L26" s="107" t="e">
        <f t="shared" si="40"/>
        <v>#DIV/0!</v>
      </c>
      <c r="M26" s="108" t="e">
        <f t="shared" si="41"/>
        <v>#DIV/0!</v>
      </c>
      <c r="N26" s="58" t="s">
        <v>20</v>
      </c>
      <c r="O26" s="93">
        <v>8.25</v>
      </c>
      <c r="P26" s="93">
        <v>10.5</v>
      </c>
      <c r="Q26" s="101">
        <v>10.5</v>
      </c>
      <c r="R26" s="122">
        <f>RANK(Q26,Q6:Q31,0)</f>
        <v>21</v>
      </c>
      <c r="S26" s="90">
        <f t="shared" si="2"/>
        <v>100</v>
      </c>
      <c r="T26" s="181">
        <f t="shared" si="3"/>
        <v>0</v>
      </c>
      <c r="U26" s="92">
        <v>7.5</v>
      </c>
      <c r="V26" s="101">
        <v>10.5</v>
      </c>
      <c r="W26" s="101">
        <v>10.5</v>
      </c>
      <c r="X26" s="122">
        <f>RANK(W26,W6:W31,0)</f>
        <v>5</v>
      </c>
      <c r="Y26" s="90">
        <f t="shared" si="4"/>
        <v>100</v>
      </c>
      <c r="Z26" s="178">
        <f t="shared" si="5"/>
        <v>0</v>
      </c>
      <c r="AA26" s="58" t="s">
        <v>20</v>
      </c>
      <c r="AB26" s="93">
        <v>17</v>
      </c>
      <c r="AC26" s="93">
        <v>21</v>
      </c>
      <c r="AD26" s="195">
        <v>21</v>
      </c>
      <c r="AE26" s="189">
        <f>RANK(AD26,AD6:AD31,0)</f>
        <v>25</v>
      </c>
      <c r="AF26" s="90">
        <f t="shared" si="6"/>
        <v>100</v>
      </c>
      <c r="AG26" s="181">
        <f t="shared" si="7"/>
        <v>0</v>
      </c>
      <c r="AH26" s="92">
        <v>4.5</v>
      </c>
      <c r="AI26" s="101">
        <v>6.75</v>
      </c>
      <c r="AJ26" s="101">
        <v>6.75</v>
      </c>
      <c r="AK26" s="122">
        <f>RANK(AJ26,AJ6:AJ31,0)</f>
        <v>12</v>
      </c>
      <c r="AL26" s="90">
        <f t="shared" si="8"/>
        <v>100</v>
      </c>
      <c r="AM26" s="178">
        <f t="shared" si="9"/>
        <v>0</v>
      </c>
      <c r="AN26" s="58" t="s">
        <v>20</v>
      </c>
      <c r="AO26" s="93">
        <v>7.35</v>
      </c>
      <c r="AP26" s="93">
        <v>12</v>
      </c>
      <c r="AQ26" s="101">
        <v>12</v>
      </c>
      <c r="AR26" s="122">
        <f>RANK(AQ26,AQ6:AQ31,0)</f>
        <v>3</v>
      </c>
      <c r="AS26" s="90">
        <f t="shared" si="10"/>
        <v>100</v>
      </c>
      <c r="AT26" s="181">
        <f t="shared" si="11"/>
        <v>0</v>
      </c>
      <c r="AU26" s="92">
        <v>16.25</v>
      </c>
      <c r="AV26" s="101">
        <v>21</v>
      </c>
      <c r="AW26" s="101">
        <v>21</v>
      </c>
      <c r="AX26" s="122">
        <f>RANK(AW26,AW6:AW31,0)</f>
        <v>13</v>
      </c>
      <c r="AY26" s="90">
        <f t="shared" si="12"/>
        <v>100</v>
      </c>
      <c r="AZ26" s="178">
        <f t="shared" si="13"/>
        <v>0</v>
      </c>
      <c r="BA26" s="62" t="s">
        <v>20</v>
      </c>
      <c r="BB26" s="93">
        <v>19</v>
      </c>
      <c r="BC26" s="93">
        <v>25.5</v>
      </c>
      <c r="BD26" s="101">
        <v>25.5</v>
      </c>
      <c r="BE26" s="122">
        <f>RANK(BD26,BD6:BD31,0)</f>
        <v>21</v>
      </c>
      <c r="BF26" s="90">
        <f t="shared" si="14"/>
        <v>100</v>
      </c>
      <c r="BG26" s="181">
        <f t="shared" si="15"/>
        <v>0</v>
      </c>
      <c r="BH26" s="92">
        <v>9</v>
      </c>
      <c r="BI26" s="101">
        <v>15.5</v>
      </c>
      <c r="BJ26" s="101">
        <v>15.5</v>
      </c>
      <c r="BK26" s="122">
        <f>RANK(BJ26,BJ6:BJ31,0)</f>
        <v>18</v>
      </c>
      <c r="BL26" s="90">
        <f t="shared" si="16"/>
        <v>100</v>
      </c>
      <c r="BM26" s="178">
        <f t="shared" si="17"/>
        <v>0</v>
      </c>
      <c r="BN26" s="62" t="s">
        <v>20</v>
      </c>
      <c r="BO26" s="93">
        <v>10.5</v>
      </c>
      <c r="BP26" s="93">
        <v>11</v>
      </c>
      <c r="BQ26" s="101">
        <v>11</v>
      </c>
      <c r="BR26" s="122">
        <f>RANK(BQ26,BQ6:BQ31,0)</f>
        <v>14</v>
      </c>
      <c r="BS26" s="90">
        <f t="shared" si="18"/>
        <v>100</v>
      </c>
      <c r="BT26" s="181">
        <f t="shared" si="19"/>
        <v>0</v>
      </c>
      <c r="BU26" s="92">
        <v>20</v>
      </c>
      <c r="BV26" s="101">
        <v>23.5</v>
      </c>
      <c r="BW26" s="101">
        <v>28</v>
      </c>
      <c r="BX26" s="122">
        <f>RANK(BW26,BW6:BW31,0)</f>
        <v>13</v>
      </c>
      <c r="BY26" s="90">
        <f t="shared" si="20"/>
        <v>119.15</v>
      </c>
      <c r="BZ26" s="178">
        <f t="shared" si="21"/>
        <v>19.15</v>
      </c>
      <c r="CA26" s="62" t="s">
        <v>20</v>
      </c>
      <c r="CB26" s="93"/>
      <c r="CC26" s="93"/>
      <c r="CD26" s="101"/>
      <c r="CE26" s="123" t="e">
        <f>RANK(CD26,CD6:CD31,0)</f>
        <v>#N/A</v>
      </c>
      <c r="CF26" s="107" t="e">
        <f t="shared" si="22"/>
        <v>#DIV/0!</v>
      </c>
      <c r="CG26" s="182" t="e">
        <f t="shared" si="23"/>
        <v>#DIV/0!</v>
      </c>
      <c r="CH26" s="92">
        <v>60</v>
      </c>
      <c r="CI26" s="101">
        <v>80</v>
      </c>
      <c r="CJ26" s="101">
        <v>80</v>
      </c>
      <c r="CK26" s="122">
        <f>RANK(CJ26,CJ6:CJ31,0)</f>
        <v>12</v>
      </c>
      <c r="CL26" s="90">
        <f t="shared" si="24"/>
        <v>100</v>
      </c>
      <c r="CM26" s="178">
        <f t="shared" si="25"/>
        <v>0</v>
      </c>
      <c r="CN26" s="62" t="s">
        <v>20</v>
      </c>
      <c r="CO26" s="93">
        <v>30</v>
      </c>
      <c r="CP26" s="93">
        <v>40</v>
      </c>
      <c r="CQ26" s="101">
        <v>40</v>
      </c>
      <c r="CR26" s="122">
        <f>RANK(CQ26,CQ6:CQ31,0)</f>
        <v>19</v>
      </c>
      <c r="CS26" s="90">
        <f t="shared" si="26"/>
        <v>100</v>
      </c>
      <c r="CT26" s="181">
        <f t="shared" si="27"/>
        <v>0</v>
      </c>
      <c r="CU26" s="92">
        <v>47.75</v>
      </c>
      <c r="CV26" s="101">
        <v>55</v>
      </c>
      <c r="CW26" s="101">
        <v>55</v>
      </c>
      <c r="CX26" s="122">
        <f>RANK(CW26,CW6:CW31,0)</f>
        <v>23</v>
      </c>
      <c r="CY26" s="90">
        <f t="shared" si="28"/>
        <v>100</v>
      </c>
      <c r="CZ26" s="178">
        <f t="shared" si="29"/>
        <v>0</v>
      </c>
      <c r="DA26" s="62" t="s">
        <v>20</v>
      </c>
      <c r="DB26" s="93"/>
      <c r="DC26" s="93"/>
      <c r="DD26" s="101"/>
      <c r="DE26" s="123" t="e">
        <f>RANK(DD26,DD6:DD31,0)</f>
        <v>#N/A</v>
      </c>
      <c r="DF26" s="107" t="e">
        <f t="shared" si="30"/>
        <v>#DIV/0!</v>
      </c>
      <c r="DG26" s="109" t="e">
        <f t="shared" si="31"/>
        <v>#DIV/0!</v>
      </c>
      <c r="DH26" s="92">
        <v>55</v>
      </c>
      <c r="DI26" s="101">
        <v>70</v>
      </c>
      <c r="DJ26" s="101">
        <v>70</v>
      </c>
      <c r="DK26" s="122">
        <f>RANK(DJ26,DJ6:DJ31,0)</f>
        <v>11</v>
      </c>
      <c r="DL26" s="90">
        <f t="shared" si="32"/>
        <v>100</v>
      </c>
      <c r="DM26" s="178">
        <f t="shared" si="33"/>
        <v>0</v>
      </c>
      <c r="DN26" s="62" t="s">
        <v>20</v>
      </c>
      <c r="DO26" s="93">
        <v>35</v>
      </c>
      <c r="DP26" s="93">
        <v>52.5</v>
      </c>
      <c r="DQ26" s="101">
        <v>52.5</v>
      </c>
      <c r="DR26" s="122">
        <f>RANK(DQ26,DQ6:DQ31,0)</f>
        <v>6</v>
      </c>
      <c r="DS26" s="90">
        <f t="shared" si="34"/>
        <v>100</v>
      </c>
      <c r="DT26" s="181">
        <f t="shared" si="35"/>
        <v>0</v>
      </c>
      <c r="DU26" s="92"/>
      <c r="DV26" s="101"/>
      <c r="DW26" s="101"/>
      <c r="DX26" s="123" t="e">
        <f>RANK(DW26,DW6:DW31,0)</f>
        <v>#N/A</v>
      </c>
      <c r="DY26" s="107" t="e">
        <f t="shared" si="36"/>
        <v>#DIV/0!</v>
      </c>
      <c r="DZ26" s="179" t="e">
        <f t="shared" si="37"/>
        <v>#DIV/0!</v>
      </c>
      <c r="EA26" s="58" t="s">
        <v>20</v>
      </c>
      <c r="EB26" s="93">
        <v>13.5</v>
      </c>
      <c r="EC26" s="93">
        <v>18</v>
      </c>
      <c r="ED26" s="101">
        <v>22</v>
      </c>
      <c r="EE26" s="122">
        <f>RANK(ED26,ED6:ED31,0)</f>
        <v>14</v>
      </c>
      <c r="EF26" s="90">
        <f t="shared" si="38"/>
        <v>122.22</v>
      </c>
      <c r="EG26" s="178">
        <f t="shared" si="39"/>
        <v>22.22</v>
      </c>
      <c r="EH26" s="42"/>
      <c r="EI26" s="42"/>
      <c r="EJ26" s="42"/>
      <c r="EK26" s="43"/>
      <c r="EL26" s="38"/>
      <c r="EM26" s="38"/>
      <c r="EN26" s="38"/>
      <c r="EO26" s="38"/>
      <c r="EP26" s="39"/>
      <c r="EQ26" s="39"/>
      <c r="ER26" s="39"/>
      <c r="ES26" s="38"/>
      <c r="ET26" s="38"/>
      <c r="EU26" s="4"/>
      <c r="EV26" s="36"/>
      <c r="EW26" s="36"/>
      <c r="EX26" s="37"/>
      <c r="EY26" s="4"/>
      <c r="EZ26" s="38"/>
      <c r="FA26" s="38"/>
      <c r="FB26" s="39"/>
      <c r="FC26" s="39"/>
      <c r="FD26" s="39"/>
      <c r="FE26" s="4"/>
      <c r="FF26" s="38"/>
      <c r="FG26" s="38"/>
      <c r="FH26" s="39"/>
      <c r="FI26" s="39"/>
      <c r="FJ26" s="39"/>
      <c r="FK26" s="38"/>
      <c r="FL26" s="38"/>
      <c r="FM26" s="4"/>
      <c r="FN26" s="36"/>
      <c r="FO26" s="36"/>
      <c r="FP26" s="37"/>
      <c r="FQ26" s="4"/>
      <c r="FR26" s="38"/>
      <c r="FS26" s="38"/>
      <c r="FT26" s="39"/>
      <c r="FU26" s="39"/>
      <c r="FV26" s="39"/>
      <c r="FW26" s="4"/>
      <c r="FX26" s="38"/>
      <c r="FY26" s="38"/>
      <c r="FZ26" s="39"/>
      <c r="GA26" s="39"/>
      <c r="GB26" s="39"/>
      <c r="GC26" s="38"/>
      <c r="GD26" s="38"/>
      <c r="GE26" s="4"/>
      <c r="GF26" s="36"/>
      <c r="GG26" s="36"/>
      <c r="GH26" s="37"/>
      <c r="GI26" s="4"/>
      <c r="GJ26" s="38"/>
      <c r="GK26" s="38"/>
      <c r="GL26" s="39"/>
      <c r="GM26" s="39"/>
      <c r="GN26" s="39"/>
      <c r="GO26" s="4"/>
      <c r="GP26" s="38"/>
      <c r="GQ26" s="38"/>
      <c r="GR26" s="39"/>
      <c r="GS26" s="39"/>
      <c r="GT26" s="39"/>
      <c r="GU26" s="38"/>
      <c r="GV26" s="38"/>
      <c r="GW26" s="4"/>
      <c r="GX26" s="36"/>
      <c r="GY26" s="36"/>
      <c r="GZ26" s="37"/>
      <c r="HA26" s="4"/>
      <c r="HB26" s="38"/>
      <c r="HC26" s="38"/>
      <c r="HD26" s="39"/>
      <c r="HE26" s="39"/>
      <c r="HF26" s="39"/>
      <c r="HG26" s="4"/>
      <c r="HH26" s="38"/>
      <c r="HI26" s="38"/>
      <c r="HJ26" s="39"/>
      <c r="HK26" s="39"/>
      <c r="HL26" s="39"/>
      <c r="HM26" s="38"/>
      <c r="HN26" s="38"/>
      <c r="HO26" s="28"/>
      <c r="HP26" s="28"/>
      <c r="HQ26" s="28"/>
      <c r="HR26" s="28"/>
      <c r="HS26" s="28"/>
      <c r="HT26" s="28"/>
      <c r="HU26" s="28"/>
    </row>
    <row r="27" spans="1:229" s="71" customFormat="1" ht="15.75">
      <c r="A27" s="58" t="s">
        <v>21</v>
      </c>
      <c r="B27" s="92">
        <v>6.8</v>
      </c>
      <c r="C27" s="93">
        <v>9</v>
      </c>
      <c r="D27" s="99">
        <v>9</v>
      </c>
      <c r="E27" s="122">
        <f>RANK(D27,D6:D31,0)</f>
        <v>7</v>
      </c>
      <c r="F27" s="90">
        <f t="shared" si="0"/>
        <v>100</v>
      </c>
      <c r="G27" s="178">
        <f t="shared" si="1"/>
        <v>0</v>
      </c>
      <c r="H27" s="92"/>
      <c r="I27" s="101"/>
      <c r="J27" s="101"/>
      <c r="K27" s="123" t="e">
        <f>RANK(J27,J6:J31,0)</f>
        <v>#N/A</v>
      </c>
      <c r="L27" s="107" t="e">
        <f t="shared" si="40"/>
        <v>#DIV/0!</v>
      </c>
      <c r="M27" s="108" t="e">
        <f t="shared" si="41"/>
        <v>#DIV/0!</v>
      </c>
      <c r="N27" s="58" t="s">
        <v>21</v>
      </c>
      <c r="O27" s="93">
        <v>8.05</v>
      </c>
      <c r="P27" s="93">
        <v>11.25</v>
      </c>
      <c r="Q27" s="101">
        <v>11.25</v>
      </c>
      <c r="R27" s="122">
        <f>RANK(Q27,Q6:Q31,0)</f>
        <v>15</v>
      </c>
      <c r="S27" s="90">
        <f t="shared" si="2"/>
        <v>100</v>
      </c>
      <c r="T27" s="181">
        <f t="shared" si="3"/>
        <v>0</v>
      </c>
      <c r="U27" s="92">
        <v>6.3</v>
      </c>
      <c r="V27" s="101">
        <v>9.9</v>
      </c>
      <c r="W27" s="101">
        <v>9.9</v>
      </c>
      <c r="X27" s="122">
        <f>RANK(W27,W6:W31,0)</f>
        <v>6</v>
      </c>
      <c r="Y27" s="90">
        <f t="shared" si="4"/>
        <v>100</v>
      </c>
      <c r="Z27" s="178">
        <f t="shared" si="5"/>
        <v>0</v>
      </c>
      <c r="AA27" s="58" t="s">
        <v>21</v>
      </c>
      <c r="AB27" s="93">
        <v>19.2</v>
      </c>
      <c r="AC27" s="93">
        <v>23.5</v>
      </c>
      <c r="AD27" s="101">
        <v>23.5</v>
      </c>
      <c r="AE27" s="122">
        <f>RANK(AD27,AD6:AD31,0)</f>
        <v>21</v>
      </c>
      <c r="AF27" s="90">
        <f t="shared" si="6"/>
        <v>100</v>
      </c>
      <c r="AG27" s="181">
        <f t="shared" si="7"/>
        <v>0</v>
      </c>
      <c r="AH27" s="92">
        <v>5.05</v>
      </c>
      <c r="AI27" s="101">
        <v>7.2</v>
      </c>
      <c r="AJ27" s="101">
        <v>7.2</v>
      </c>
      <c r="AK27" s="122">
        <f>RANK(AJ27,AJ6:AJ31,0)</f>
        <v>4</v>
      </c>
      <c r="AL27" s="90">
        <f t="shared" si="8"/>
        <v>100</v>
      </c>
      <c r="AM27" s="178">
        <f t="shared" si="9"/>
        <v>0</v>
      </c>
      <c r="AN27" s="58" t="s">
        <v>21</v>
      </c>
      <c r="AO27" s="93">
        <v>9.85</v>
      </c>
      <c r="AP27" s="93">
        <v>11.4</v>
      </c>
      <c r="AQ27" s="101">
        <v>11.4</v>
      </c>
      <c r="AR27" s="122">
        <f>RANK(AQ27,AQ6:AQ31,0)</f>
        <v>7</v>
      </c>
      <c r="AS27" s="90">
        <f t="shared" si="10"/>
        <v>100</v>
      </c>
      <c r="AT27" s="181">
        <f t="shared" si="11"/>
        <v>0</v>
      </c>
      <c r="AU27" s="92">
        <v>18.05</v>
      </c>
      <c r="AV27" s="101">
        <v>21.1</v>
      </c>
      <c r="AW27" s="101">
        <v>21.1</v>
      </c>
      <c r="AX27" s="122">
        <f>RANK(AW27,AW6:AW31,0)</f>
        <v>12</v>
      </c>
      <c r="AY27" s="90">
        <f t="shared" si="12"/>
        <v>100</v>
      </c>
      <c r="AZ27" s="178">
        <f t="shared" si="13"/>
        <v>0</v>
      </c>
      <c r="BA27" s="62" t="s">
        <v>21</v>
      </c>
      <c r="BB27" s="93">
        <v>16.8</v>
      </c>
      <c r="BC27" s="93">
        <v>24</v>
      </c>
      <c r="BD27" s="101">
        <v>24</v>
      </c>
      <c r="BE27" s="122">
        <f>RANK(BD27,BD6:BD31,0)</f>
        <v>24</v>
      </c>
      <c r="BF27" s="90">
        <f t="shared" si="14"/>
        <v>100</v>
      </c>
      <c r="BG27" s="181">
        <f t="shared" si="15"/>
        <v>0</v>
      </c>
      <c r="BH27" s="92">
        <v>10.05</v>
      </c>
      <c r="BI27" s="101">
        <v>13.8</v>
      </c>
      <c r="BJ27" s="101">
        <v>18</v>
      </c>
      <c r="BK27" s="122">
        <f>RANK(BJ27,BJ6:BJ31,0)</f>
        <v>2</v>
      </c>
      <c r="BL27" s="90">
        <f t="shared" si="16"/>
        <v>130.43</v>
      </c>
      <c r="BM27" s="178">
        <f t="shared" si="17"/>
        <v>30.43</v>
      </c>
      <c r="BN27" s="62" t="s">
        <v>21</v>
      </c>
      <c r="BO27" s="93"/>
      <c r="BP27" s="93"/>
      <c r="BQ27" s="101"/>
      <c r="BR27" s="123" t="e">
        <f>RANK(BQ27,BQ6:BQ31,0)</f>
        <v>#N/A</v>
      </c>
      <c r="BS27" s="107" t="e">
        <f t="shared" si="18"/>
        <v>#DIV/0!</v>
      </c>
      <c r="BT27" s="182" t="e">
        <f t="shared" si="19"/>
        <v>#DIV/0!</v>
      </c>
      <c r="BU27" s="92"/>
      <c r="BV27" s="101"/>
      <c r="BW27" s="101"/>
      <c r="BX27" s="123" t="e">
        <f>RANK(BW27,BW6:BW31,0)</f>
        <v>#N/A</v>
      </c>
      <c r="BY27" s="107" t="e">
        <f t="shared" si="20"/>
        <v>#DIV/0!</v>
      </c>
      <c r="BZ27" s="179" t="e">
        <f t="shared" si="21"/>
        <v>#DIV/0!</v>
      </c>
      <c r="CA27" s="62" t="s">
        <v>21</v>
      </c>
      <c r="CB27" s="93"/>
      <c r="CC27" s="93"/>
      <c r="CD27" s="101"/>
      <c r="CE27" s="123" t="e">
        <f>RANK(CD27,CD6:CD31,0)</f>
        <v>#N/A</v>
      </c>
      <c r="CF27" s="107" t="e">
        <f t="shared" si="22"/>
        <v>#DIV/0!</v>
      </c>
      <c r="CG27" s="182" t="e">
        <f t="shared" si="23"/>
        <v>#DIV/0!</v>
      </c>
      <c r="CH27" s="92"/>
      <c r="CI27" s="101"/>
      <c r="CJ27" s="101"/>
      <c r="CK27" s="123" t="e">
        <f>RANK(CJ27,CJ6:CJ31,0)</f>
        <v>#N/A</v>
      </c>
      <c r="CL27" s="107" t="e">
        <f t="shared" si="24"/>
        <v>#DIV/0!</v>
      </c>
      <c r="CM27" s="179" t="e">
        <f t="shared" si="25"/>
        <v>#DIV/0!</v>
      </c>
      <c r="CN27" s="62" t="s">
        <v>21</v>
      </c>
      <c r="CO27" s="93">
        <v>29.9</v>
      </c>
      <c r="CP27" s="93">
        <v>42</v>
      </c>
      <c r="CQ27" s="101">
        <v>42</v>
      </c>
      <c r="CR27" s="122">
        <f>RANK(CQ27,CQ6:CQ31,0)</f>
        <v>17</v>
      </c>
      <c r="CS27" s="90">
        <f t="shared" si="26"/>
        <v>100</v>
      </c>
      <c r="CT27" s="181">
        <f t="shared" si="27"/>
        <v>0</v>
      </c>
      <c r="CU27" s="92">
        <v>54</v>
      </c>
      <c r="CV27" s="101">
        <v>54.6</v>
      </c>
      <c r="CW27" s="101">
        <v>54.6</v>
      </c>
      <c r="CX27" s="122">
        <f>RANK(CW27,CW6:CW31,0)</f>
        <v>24</v>
      </c>
      <c r="CY27" s="90">
        <f t="shared" si="28"/>
        <v>100</v>
      </c>
      <c r="CZ27" s="178">
        <f t="shared" si="29"/>
        <v>0</v>
      </c>
      <c r="DA27" s="62" t="s">
        <v>21</v>
      </c>
      <c r="DB27" s="93"/>
      <c r="DC27" s="93"/>
      <c r="DD27" s="101"/>
      <c r="DE27" s="123" t="e">
        <f>RANK(DD27,DD6:DD31,0)</f>
        <v>#N/A</v>
      </c>
      <c r="DF27" s="107" t="e">
        <f t="shared" si="30"/>
        <v>#DIV/0!</v>
      </c>
      <c r="DG27" s="109" t="e">
        <f t="shared" si="31"/>
        <v>#DIV/0!</v>
      </c>
      <c r="DH27" s="92"/>
      <c r="DI27" s="101"/>
      <c r="DJ27" s="101"/>
      <c r="DK27" s="123" t="e">
        <f>RANK(DJ27,DJ6:DJ31,0)</f>
        <v>#N/A</v>
      </c>
      <c r="DL27" s="107" t="e">
        <f t="shared" si="32"/>
        <v>#DIV/0!</v>
      </c>
      <c r="DM27" s="179" t="e">
        <f t="shared" si="33"/>
        <v>#DIV/0!</v>
      </c>
      <c r="DN27" s="62" t="s">
        <v>21</v>
      </c>
      <c r="DO27" s="93"/>
      <c r="DP27" s="93"/>
      <c r="DQ27" s="101"/>
      <c r="DR27" s="123" t="e">
        <f>RANK(DQ27,DQ6:DQ31,0)</f>
        <v>#N/A</v>
      </c>
      <c r="DS27" s="107" t="e">
        <f t="shared" si="34"/>
        <v>#DIV/0!</v>
      </c>
      <c r="DT27" s="109" t="e">
        <f t="shared" si="35"/>
        <v>#DIV/0!</v>
      </c>
      <c r="DU27" s="92"/>
      <c r="DV27" s="101"/>
      <c r="DW27" s="101"/>
      <c r="DX27" s="123" t="e">
        <f>RANK(DW27,DW6:DW31,0)</f>
        <v>#N/A</v>
      </c>
      <c r="DY27" s="107" t="e">
        <f t="shared" si="36"/>
        <v>#DIV/0!</v>
      </c>
      <c r="DZ27" s="179" t="e">
        <f t="shared" si="37"/>
        <v>#DIV/0!</v>
      </c>
      <c r="EA27" s="58" t="s">
        <v>21</v>
      </c>
      <c r="EB27" s="93">
        <v>16</v>
      </c>
      <c r="EC27" s="93">
        <v>17.1</v>
      </c>
      <c r="ED27" s="190">
        <v>26.1</v>
      </c>
      <c r="EE27" s="188">
        <f>RANK(ED27,ED6:ED31,0)</f>
        <v>1</v>
      </c>
      <c r="EF27" s="90">
        <f t="shared" si="38"/>
        <v>152.63</v>
      </c>
      <c r="EG27" s="178">
        <f t="shared" si="39"/>
        <v>52.63</v>
      </c>
      <c r="EH27" s="42"/>
      <c r="EI27" s="42"/>
      <c r="EJ27" s="42"/>
      <c r="EK27" s="43"/>
      <c r="EL27" s="38"/>
      <c r="EM27" s="38"/>
      <c r="EN27" s="38"/>
      <c r="EO27" s="38"/>
      <c r="EP27" s="39"/>
      <c r="EQ27" s="39"/>
      <c r="ER27" s="39"/>
      <c r="ES27" s="38"/>
      <c r="ET27" s="38"/>
      <c r="EU27" s="4"/>
      <c r="EV27" s="36"/>
      <c r="EW27" s="36"/>
      <c r="EX27" s="37"/>
      <c r="EY27" s="4"/>
      <c r="EZ27" s="38"/>
      <c r="FA27" s="38"/>
      <c r="FB27" s="39"/>
      <c r="FC27" s="39"/>
      <c r="FD27" s="39"/>
      <c r="FE27" s="4"/>
      <c r="FF27" s="38"/>
      <c r="FG27" s="38"/>
      <c r="FH27" s="39"/>
      <c r="FI27" s="39"/>
      <c r="FJ27" s="39"/>
      <c r="FK27" s="38"/>
      <c r="FL27" s="38"/>
      <c r="FM27" s="4"/>
      <c r="FN27" s="36"/>
      <c r="FO27" s="36"/>
      <c r="FP27" s="37"/>
      <c r="FQ27" s="4"/>
      <c r="FR27" s="38"/>
      <c r="FS27" s="38"/>
      <c r="FT27" s="39"/>
      <c r="FU27" s="39"/>
      <c r="FV27" s="39"/>
      <c r="FW27" s="4"/>
      <c r="FX27" s="38"/>
      <c r="FY27" s="38"/>
      <c r="FZ27" s="39"/>
      <c r="GA27" s="39"/>
      <c r="GB27" s="39"/>
      <c r="GC27" s="38"/>
      <c r="GD27" s="38"/>
      <c r="GE27" s="4"/>
      <c r="GF27" s="36"/>
      <c r="GG27" s="36"/>
      <c r="GH27" s="37"/>
      <c r="GI27" s="4"/>
      <c r="GJ27" s="38"/>
      <c r="GK27" s="38"/>
      <c r="GL27" s="39"/>
      <c r="GM27" s="39"/>
      <c r="GN27" s="39"/>
      <c r="GO27" s="4"/>
      <c r="GP27" s="38"/>
      <c r="GQ27" s="38"/>
      <c r="GR27" s="39"/>
      <c r="GS27" s="39"/>
      <c r="GT27" s="39"/>
      <c r="GU27" s="38"/>
      <c r="GV27" s="38"/>
      <c r="GW27" s="4"/>
      <c r="GX27" s="36"/>
      <c r="GY27" s="36"/>
      <c r="GZ27" s="37"/>
      <c r="HA27" s="4"/>
      <c r="HB27" s="38"/>
      <c r="HC27" s="38"/>
      <c r="HD27" s="39"/>
      <c r="HE27" s="39"/>
      <c r="HF27" s="39"/>
      <c r="HG27" s="4"/>
      <c r="HH27" s="38"/>
      <c r="HI27" s="38"/>
      <c r="HJ27" s="39"/>
      <c r="HK27" s="39"/>
      <c r="HL27" s="39"/>
      <c r="HM27" s="38"/>
      <c r="HN27" s="38"/>
      <c r="HO27" s="28"/>
      <c r="HP27" s="28"/>
      <c r="HQ27" s="28"/>
      <c r="HR27" s="28"/>
      <c r="HS27" s="28"/>
      <c r="HT27" s="28"/>
      <c r="HU27" s="28"/>
    </row>
    <row r="28" spans="1:229" s="71" customFormat="1" ht="15.75">
      <c r="A28" s="58" t="s">
        <v>22</v>
      </c>
      <c r="B28" s="92">
        <v>6.78</v>
      </c>
      <c r="C28" s="93">
        <v>9.32</v>
      </c>
      <c r="D28" s="99">
        <v>9.53</v>
      </c>
      <c r="E28" s="122">
        <f>RANK(D28,D6:D31,0)</f>
        <v>5</v>
      </c>
      <c r="F28" s="90">
        <f t="shared" si="0"/>
        <v>102.25</v>
      </c>
      <c r="G28" s="178">
        <f t="shared" si="1"/>
        <v>2.25</v>
      </c>
      <c r="H28" s="92"/>
      <c r="I28" s="101"/>
      <c r="J28" s="101"/>
      <c r="K28" s="123" t="e">
        <f>RANK(J28,J6:J31,0)</f>
        <v>#N/A</v>
      </c>
      <c r="L28" s="107" t="e">
        <f t="shared" si="40"/>
        <v>#DIV/0!</v>
      </c>
      <c r="M28" s="108" t="e">
        <f t="shared" si="41"/>
        <v>#DIV/0!</v>
      </c>
      <c r="N28" s="58" t="s">
        <v>22</v>
      </c>
      <c r="O28" s="93">
        <v>10.51</v>
      </c>
      <c r="P28" s="93">
        <v>13.1</v>
      </c>
      <c r="Q28" s="101">
        <v>13.89</v>
      </c>
      <c r="R28" s="122">
        <f>RANK(Q28,Q6:Q31,0)</f>
        <v>7</v>
      </c>
      <c r="S28" s="90">
        <f t="shared" si="2"/>
        <v>106.03</v>
      </c>
      <c r="T28" s="181">
        <f t="shared" si="3"/>
        <v>6.03</v>
      </c>
      <c r="U28" s="92">
        <v>6.84</v>
      </c>
      <c r="V28" s="101">
        <v>8.96</v>
      </c>
      <c r="W28" s="101">
        <v>8.79</v>
      </c>
      <c r="X28" s="122">
        <f>RANK(W28,W6:W31,0)</f>
        <v>18</v>
      </c>
      <c r="Y28" s="90">
        <f t="shared" si="4"/>
        <v>98.1</v>
      </c>
      <c r="Z28" s="178">
        <f t="shared" si="5"/>
        <v>-1.9</v>
      </c>
      <c r="AA28" s="58" t="s">
        <v>22</v>
      </c>
      <c r="AB28" s="93">
        <v>19.46</v>
      </c>
      <c r="AC28" s="93">
        <v>26.37</v>
      </c>
      <c r="AD28" s="101">
        <v>27.96</v>
      </c>
      <c r="AE28" s="122">
        <f>RANK(AD28,AD6:AD31,0)</f>
        <v>6</v>
      </c>
      <c r="AF28" s="90">
        <f t="shared" si="6"/>
        <v>106.03</v>
      </c>
      <c r="AG28" s="181">
        <f t="shared" si="7"/>
        <v>6.03</v>
      </c>
      <c r="AH28" s="92">
        <v>5.23</v>
      </c>
      <c r="AI28" s="101">
        <v>7.06</v>
      </c>
      <c r="AJ28" s="101">
        <v>6.69</v>
      </c>
      <c r="AK28" s="122">
        <f>RANK(AJ28,AJ6:AJ31,0)</f>
        <v>13</v>
      </c>
      <c r="AL28" s="90">
        <f t="shared" si="8"/>
        <v>94.76</v>
      </c>
      <c r="AM28" s="178">
        <f t="shared" si="9"/>
        <v>-5.24</v>
      </c>
      <c r="AN28" s="58" t="s">
        <v>22</v>
      </c>
      <c r="AO28" s="93">
        <v>9.13</v>
      </c>
      <c r="AP28" s="93">
        <v>9.69</v>
      </c>
      <c r="AQ28" s="101">
        <v>9.73</v>
      </c>
      <c r="AR28" s="122">
        <f>RANK(AQ28,AQ6:AQ31,0)</f>
        <v>15</v>
      </c>
      <c r="AS28" s="90">
        <f t="shared" si="10"/>
        <v>100.41</v>
      </c>
      <c r="AT28" s="181">
        <f t="shared" si="11"/>
        <v>0.41</v>
      </c>
      <c r="AU28" s="92">
        <v>19.64</v>
      </c>
      <c r="AV28" s="101">
        <v>21.54</v>
      </c>
      <c r="AW28" s="101">
        <v>19.46</v>
      </c>
      <c r="AX28" s="122">
        <f>RANK(AW28,AW6:AW31,0)</f>
        <v>17</v>
      </c>
      <c r="AY28" s="90">
        <f t="shared" si="12"/>
        <v>90.34</v>
      </c>
      <c r="AZ28" s="178">
        <f t="shared" si="13"/>
        <v>-9.66</v>
      </c>
      <c r="BA28" s="62" t="s">
        <v>22</v>
      </c>
      <c r="BB28" s="93">
        <v>18.64</v>
      </c>
      <c r="BC28" s="93">
        <v>30.83</v>
      </c>
      <c r="BD28" s="190">
        <v>34.5</v>
      </c>
      <c r="BE28" s="188">
        <f>RANK(BD28,BD6:BD31,0)</f>
        <v>1</v>
      </c>
      <c r="BF28" s="90">
        <f t="shared" si="14"/>
        <v>111.9</v>
      </c>
      <c r="BG28" s="181">
        <f t="shared" si="15"/>
        <v>11.9</v>
      </c>
      <c r="BH28" s="92">
        <v>10.83</v>
      </c>
      <c r="BI28" s="101">
        <v>18.9</v>
      </c>
      <c r="BJ28" s="190">
        <v>18.55</v>
      </c>
      <c r="BK28" s="188">
        <f>RANK(BJ28,BJ6:BJ31,0)</f>
        <v>1</v>
      </c>
      <c r="BL28" s="90">
        <f t="shared" si="16"/>
        <v>98.15</v>
      </c>
      <c r="BM28" s="178">
        <f t="shared" si="17"/>
        <v>-1.85</v>
      </c>
      <c r="BN28" s="62" t="s">
        <v>22</v>
      </c>
      <c r="BO28" s="93">
        <v>10.05</v>
      </c>
      <c r="BP28" s="93">
        <v>14.13</v>
      </c>
      <c r="BQ28" s="101">
        <v>13.67</v>
      </c>
      <c r="BR28" s="122">
        <f>RANK(BQ28,BQ6:BQ31,0)</f>
        <v>4</v>
      </c>
      <c r="BS28" s="90">
        <f t="shared" si="18"/>
        <v>96.74</v>
      </c>
      <c r="BT28" s="181">
        <f t="shared" si="19"/>
        <v>-3.26</v>
      </c>
      <c r="BU28" s="92">
        <v>29.82</v>
      </c>
      <c r="BV28" s="101">
        <v>32.7</v>
      </c>
      <c r="BW28" s="101">
        <v>36.96</v>
      </c>
      <c r="BX28" s="122">
        <f>RANK(BW28,BW6:BW31,0)</f>
        <v>2</v>
      </c>
      <c r="BY28" s="90">
        <f t="shared" si="20"/>
        <v>113.03</v>
      </c>
      <c r="BZ28" s="178">
        <f t="shared" si="21"/>
        <v>13.03</v>
      </c>
      <c r="CA28" s="62" t="s">
        <v>22</v>
      </c>
      <c r="CB28" s="93">
        <v>45.67</v>
      </c>
      <c r="CC28" s="93">
        <v>47</v>
      </c>
      <c r="CD28" s="101">
        <v>40</v>
      </c>
      <c r="CE28" s="122">
        <f>RANK(CD28,CD6:CD31,0)</f>
        <v>8</v>
      </c>
      <c r="CF28" s="90">
        <f t="shared" si="22"/>
        <v>85.11</v>
      </c>
      <c r="CG28" s="181">
        <f t="shared" si="23"/>
        <v>-14.89</v>
      </c>
      <c r="CH28" s="92">
        <v>76.18</v>
      </c>
      <c r="CI28" s="101">
        <v>78.13</v>
      </c>
      <c r="CJ28" s="101">
        <v>82.88</v>
      </c>
      <c r="CK28" s="122">
        <f>RANK(CJ28,CJ6:CJ31,0)</f>
        <v>5</v>
      </c>
      <c r="CL28" s="90">
        <f t="shared" si="24"/>
        <v>106.08</v>
      </c>
      <c r="CM28" s="178">
        <f t="shared" si="25"/>
        <v>6.08</v>
      </c>
      <c r="CN28" s="62" t="s">
        <v>22</v>
      </c>
      <c r="CO28" s="93">
        <v>38.9</v>
      </c>
      <c r="CP28" s="93">
        <v>46.14</v>
      </c>
      <c r="CQ28" s="101">
        <v>42.56</v>
      </c>
      <c r="CR28" s="122">
        <f>RANK(CQ28,CQ6:CQ31,0)</f>
        <v>16</v>
      </c>
      <c r="CS28" s="90">
        <f t="shared" si="26"/>
        <v>92.24</v>
      </c>
      <c r="CT28" s="181">
        <f t="shared" si="27"/>
        <v>-7.76</v>
      </c>
      <c r="CU28" s="92">
        <v>68.65</v>
      </c>
      <c r="CV28" s="101">
        <v>77.81</v>
      </c>
      <c r="CW28" s="101">
        <v>80</v>
      </c>
      <c r="CX28" s="122">
        <f>RANK(CW28,CW6:CW31,0)</f>
        <v>4</v>
      </c>
      <c r="CY28" s="90">
        <f t="shared" si="28"/>
        <v>102.81</v>
      </c>
      <c r="CZ28" s="178">
        <f t="shared" si="29"/>
        <v>2.81</v>
      </c>
      <c r="DA28" s="62" t="s">
        <v>22</v>
      </c>
      <c r="DB28" s="93"/>
      <c r="DC28" s="93"/>
      <c r="DD28" s="101"/>
      <c r="DE28" s="123" t="e">
        <f>RANK(DD28,DD6:DD31,0)</f>
        <v>#N/A</v>
      </c>
      <c r="DF28" s="107" t="e">
        <f t="shared" si="30"/>
        <v>#DIV/0!</v>
      </c>
      <c r="DG28" s="109" t="e">
        <f t="shared" si="31"/>
        <v>#DIV/0!</v>
      </c>
      <c r="DH28" s="92"/>
      <c r="DI28" s="101"/>
      <c r="DJ28" s="101"/>
      <c r="DK28" s="123" t="e">
        <f>RANK(DJ28,DJ6:DJ31,0)</f>
        <v>#N/A</v>
      </c>
      <c r="DL28" s="107" t="e">
        <f t="shared" si="32"/>
        <v>#DIV/0!</v>
      </c>
      <c r="DM28" s="179" t="e">
        <f t="shared" si="33"/>
        <v>#DIV/0!</v>
      </c>
      <c r="DN28" s="62" t="s">
        <v>22</v>
      </c>
      <c r="DO28" s="93"/>
      <c r="DP28" s="93"/>
      <c r="DQ28" s="101"/>
      <c r="DR28" s="123" t="e">
        <f>RANK(DQ28,DQ6:DQ31,0)</f>
        <v>#N/A</v>
      </c>
      <c r="DS28" s="107" t="e">
        <f t="shared" si="34"/>
        <v>#DIV/0!</v>
      </c>
      <c r="DT28" s="109" t="e">
        <f t="shared" si="35"/>
        <v>#DIV/0!</v>
      </c>
      <c r="DU28" s="92">
        <v>32.45</v>
      </c>
      <c r="DV28" s="101">
        <v>39.43</v>
      </c>
      <c r="DW28" s="101">
        <v>38.54</v>
      </c>
      <c r="DX28" s="122">
        <f>RANK(DW28,DW6:DW31,0)</f>
        <v>8</v>
      </c>
      <c r="DY28" s="90">
        <f t="shared" si="36"/>
        <v>97.74</v>
      </c>
      <c r="DZ28" s="178">
        <f t="shared" si="37"/>
        <v>-2.26</v>
      </c>
      <c r="EA28" s="58" t="s">
        <v>22</v>
      </c>
      <c r="EB28" s="93">
        <v>17.14</v>
      </c>
      <c r="EC28" s="93">
        <v>21.5</v>
      </c>
      <c r="ED28" s="101">
        <v>25.07</v>
      </c>
      <c r="EE28" s="122">
        <f>RANK(ED28,ED6:ED31,0)</f>
        <v>2</v>
      </c>
      <c r="EF28" s="90">
        <f t="shared" si="38"/>
        <v>116.6</v>
      </c>
      <c r="EG28" s="178">
        <f t="shared" si="39"/>
        <v>16.6</v>
      </c>
      <c r="EH28" s="42"/>
      <c r="EI28" s="42"/>
      <c r="EJ28" s="42"/>
      <c r="EK28" s="43"/>
      <c r="EL28" s="38"/>
      <c r="EM28" s="38"/>
      <c r="EN28" s="38"/>
      <c r="EO28" s="38"/>
      <c r="EP28" s="39"/>
      <c r="EQ28" s="39"/>
      <c r="ER28" s="39"/>
      <c r="ES28" s="38"/>
      <c r="ET28" s="38"/>
      <c r="EU28" s="4"/>
      <c r="EV28" s="36"/>
      <c r="EW28" s="36"/>
      <c r="EX28" s="37"/>
      <c r="EY28" s="4"/>
      <c r="EZ28" s="38"/>
      <c r="FA28" s="38"/>
      <c r="FB28" s="39"/>
      <c r="FC28" s="39"/>
      <c r="FD28" s="39"/>
      <c r="FE28" s="4"/>
      <c r="FF28" s="38"/>
      <c r="FG28" s="38"/>
      <c r="FH28" s="39"/>
      <c r="FI28" s="39"/>
      <c r="FJ28" s="39"/>
      <c r="FK28" s="38"/>
      <c r="FL28" s="38"/>
      <c r="FM28" s="4"/>
      <c r="FN28" s="36"/>
      <c r="FO28" s="36"/>
      <c r="FP28" s="37"/>
      <c r="FQ28" s="4"/>
      <c r="FR28" s="38"/>
      <c r="FS28" s="38"/>
      <c r="FT28" s="39"/>
      <c r="FU28" s="39"/>
      <c r="FV28" s="39"/>
      <c r="FW28" s="4"/>
      <c r="FX28" s="38"/>
      <c r="FY28" s="38"/>
      <c r="FZ28" s="39"/>
      <c r="GA28" s="39"/>
      <c r="GB28" s="39"/>
      <c r="GC28" s="38"/>
      <c r="GD28" s="38"/>
      <c r="GE28" s="4"/>
      <c r="GF28" s="36"/>
      <c r="GG28" s="36"/>
      <c r="GH28" s="37"/>
      <c r="GI28" s="4"/>
      <c r="GJ28" s="38"/>
      <c r="GK28" s="38"/>
      <c r="GL28" s="39"/>
      <c r="GM28" s="39"/>
      <c r="GN28" s="39"/>
      <c r="GO28" s="4"/>
      <c r="GP28" s="38"/>
      <c r="GQ28" s="38"/>
      <c r="GR28" s="39"/>
      <c r="GS28" s="39"/>
      <c r="GT28" s="39"/>
      <c r="GU28" s="38"/>
      <c r="GV28" s="38"/>
      <c r="GW28" s="4"/>
      <c r="GX28" s="36"/>
      <c r="GY28" s="36"/>
      <c r="GZ28" s="37"/>
      <c r="HA28" s="4"/>
      <c r="HB28" s="38"/>
      <c r="HC28" s="38"/>
      <c r="HD28" s="39"/>
      <c r="HE28" s="39"/>
      <c r="HF28" s="39"/>
      <c r="HG28" s="4"/>
      <c r="HH28" s="38"/>
      <c r="HI28" s="38"/>
      <c r="HJ28" s="39"/>
      <c r="HK28" s="39"/>
      <c r="HL28" s="39"/>
      <c r="HM28" s="38"/>
      <c r="HN28" s="38"/>
      <c r="HO28" s="28"/>
      <c r="HP28" s="28"/>
      <c r="HQ28" s="28"/>
      <c r="HR28" s="28"/>
      <c r="HS28" s="28"/>
      <c r="HT28" s="28"/>
      <c r="HU28" s="28"/>
    </row>
    <row r="29" spans="1:229" s="71" customFormat="1" ht="15.75">
      <c r="A29" s="59" t="s">
        <v>23</v>
      </c>
      <c r="B29" s="92">
        <v>5.6</v>
      </c>
      <c r="C29" s="93">
        <v>7.7</v>
      </c>
      <c r="D29" s="99">
        <v>8.3</v>
      </c>
      <c r="E29" s="122">
        <f>RANK(D29,D6:D31,0)</f>
        <v>13</v>
      </c>
      <c r="F29" s="90">
        <f t="shared" si="0"/>
        <v>107.79</v>
      </c>
      <c r="G29" s="178">
        <f t="shared" si="1"/>
        <v>7.79</v>
      </c>
      <c r="H29" s="92">
        <v>5.2</v>
      </c>
      <c r="I29" s="101">
        <v>7.4</v>
      </c>
      <c r="J29" s="101">
        <v>7.8</v>
      </c>
      <c r="K29" s="122">
        <f>RANK(J29,J6:J31,0)</f>
        <v>3</v>
      </c>
      <c r="L29" s="90">
        <f t="shared" si="40"/>
        <v>105.41</v>
      </c>
      <c r="M29" s="178">
        <f t="shared" si="41"/>
        <v>5.41</v>
      </c>
      <c r="N29" s="59" t="s">
        <v>23</v>
      </c>
      <c r="O29" s="93">
        <v>7.5</v>
      </c>
      <c r="P29" s="93">
        <v>10</v>
      </c>
      <c r="Q29" s="101">
        <v>10.7</v>
      </c>
      <c r="R29" s="122">
        <f>RANK(Q29,Q6:Q31,0)</f>
        <v>20</v>
      </c>
      <c r="S29" s="90">
        <f t="shared" si="2"/>
        <v>107</v>
      </c>
      <c r="T29" s="181">
        <f t="shared" si="3"/>
        <v>7</v>
      </c>
      <c r="U29" s="92">
        <v>6</v>
      </c>
      <c r="V29" s="101">
        <v>9</v>
      </c>
      <c r="W29" s="101">
        <v>9</v>
      </c>
      <c r="X29" s="122">
        <f>RANK(W29,W6:W31,0)</f>
        <v>15</v>
      </c>
      <c r="Y29" s="90">
        <f t="shared" si="4"/>
        <v>100</v>
      </c>
      <c r="Z29" s="178">
        <f t="shared" si="5"/>
        <v>0</v>
      </c>
      <c r="AA29" s="59" t="s">
        <v>23</v>
      </c>
      <c r="AB29" s="93">
        <v>18</v>
      </c>
      <c r="AC29" s="93">
        <v>26</v>
      </c>
      <c r="AD29" s="101">
        <v>28.75</v>
      </c>
      <c r="AE29" s="122">
        <f>RANK(AD29,AD6:AD31,0)</f>
        <v>4</v>
      </c>
      <c r="AF29" s="90">
        <f t="shared" si="6"/>
        <v>110.58</v>
      </c>
      <c r="AG29" s="181">
        <f t="shared" si="7"/>
        <v>10.58</v>
      </c>
      <c r="AH29" s="92">
        <v>4.5</v>
      </c>
      <c r="AI29" s="101">
        <v>7</v>
      </c>
      <c r="AJ29" s="101">
        <v>7</v>
      </c>
      <c r="AK29" s="122">
        <f>RANK(AJ29,AJ6:AJ31,0)</f>
        <v>8</v>
      </c>
      <c r="AL29" s="90">
        <f t="shared" si="8"/>
        <v>100</v>
      </c>
      <c r="AM29" s="178">
        <f t="shared" si="9"/>
        <v>0</v>
      </c>
      <c r="AN29" s="59" t="s">
        <v>23</v>
      </c>
      <c r="AO29" s="93">
        <v>7.6</v>
      </c>
      <c r="AP29" s="93">
        <v>9</v>
      </c>
      <c r="AQ29" s="101">
        <v>9</v>
      </c>
      <c r="AR29" s="122">
        <f>RANK(AQ29,AQ6:AQ31,0)</f>
        <v>16</v>
      </c>
      <c r="AS29" s="90">
        <f t="shared" si="10"/>
        <v>100</v>
      </c>
      <c r="AT29" s="181">
        <f t="shared" si="11"/>
        <v>0</v>
      </c>
      <c r="AU29" s="92">
        <v>17</v>
      </c>
      <c r="AV29" s="101">
        <v>19</v>
      </c>
      <c r="AW29" s="101">
        <v>19</v>
      </c>
      <c r="AX29" s="122">
        <f>RANK(AW29,AW6:AW31,0)</f>
        <v>19</v>
      </c>
      <c r="AY29" s="90">
        <f t="shared" si="12"/>
        <v>100</v>
      </c>
      <c r="AZ29" s="178">
        <f t="shared" si="13"/>
        <v>0</v>
      </c>
      <c r="BA29" s="63" t="s">
        <v>23</v>
      </c>
      <c r="BB29" s="93">
        <v>16</v>
      </c>
      <c r="BC29" s="93">
        <v>29</v>
      </c>
      <c r="BD29" s="101">
        <v>29</v>
      </c>
      <c r="BE29" s="122">
        <f>RANK(BD29,BD6:BD31,0)</f>
        <v>9</v>
      </c>
      <c r="BF29" s="90">
        <f t="shared" si="14"/>
        <v>100</v>
      </c>
      <c r="BG29" s="181">
        <f t="shared" si="15"/>
        <v>0</v>
      </c>
      <c r="BH29" s="92">
        <v>8.85</v>
      </c>
      <c r="BI29" s="101">
        <v>15.5</v>
      </c>
      <c r="BJ29" s="101">
        <v>15.5</v>
      </c>
      <c r="BK29" s="122">
        <f>RANK(BJ29,BJ6:BJ31,0)</f>
        <v>18</v>
      </c>
      <c r="BL29" s="90">
        <f t="shared" si="16"/>
        <v>100</v>
      </c>
      <c r="BM29" s="178">
        <f t="shared" si="17"/>
        <v>0</v>
      </c>
      <c r="BN29" s="63" t="s">
        <v>23</v>
      </c>
      <c r="BO29" s="93">
        <v>8.9</v>
      </c>
      <c r="BP29" s="93">
        <v>12.5</v>
      </c>
      <c r="BQ29" s="101">
        <v>12.5</v>
      </c>
      <c r="BR29" s="122">
        <f>RANK(BQ29,BQ6:BQ31,0)</f>
        <v>7</v>
      </c>
      <c r="BS29" s="90">
        <f t="shared" si="18"/>
        <v>100</v>
      </c>
      <c r="BT29" s="181">
        <f t="shared" si="19"/>
        <v>0</v>
      </c>
      <c r="BU29" s="92">
        <v>25</v>
      </c>
      <c r="BV29" s="101">
        <v>29</v>
      </c>
      <c r="BW29" s="101">
        <v>29</v>
      </c>
      <c r="BX29" s="122">
        <f>RANK(BW29,BW6:BW31,0)</f>
        <v>11</v>
      </c>
      <c r="BY29" s="90">
        <f t="shared" si="20"/>
        <v>100</v>
      </c>
      <c r="BZ29" s="178">
        <f t="shared" si="21"/>
        <v>0</v>
      </c>
      <c r="CA29" s="63" t="s">
        <v>23</v>
      </c>
      <c r="CB29" s="93">
        <v>37</v>
      </c>
      <c r="CC29" s="93">
        <v>38</v>
      </c>
      <c r="CD29" s="101">
        <v>38</v>
      </c>
      <c r="CE29" s="122">
        <f>RANK(CD29,CD6:CD31,0)</f>
        <v>10</v>
      </c>
      <c r="CF29" s="90">
        <f t="shared" si="22"/>
        <v>100</v>
      </c>
      <c r="CG29" s="181">
        <f t="shared" si="23"/>
        <v>0</v>
      </c>
      <c r="CH29" s="92">
        <v>79</v>
      </c>
      <c r="CI29" s="101">
        <v>99</v>
      </c>
      <c r="CJ29" s="190">
        <v>99</v>
      </c>
      <c r="CK29" s="188">
        <f>RANK(CJ29,CJ6:CJ31,0)</f>
        <v>1</v>
      </c>
      <c r="CL29" s="90">
        <f t="shared" si="24"/>
        <v>100</v>
      </c>
      <c r="CM29" s="178">
        <f t="shared" si="25"/>
        <v>0</v>
      </c>
      <c r="CN29" s="63" t="s">
        <v>23</v>
      </c>
      <c r="CO29" s="93">
        <v>33</v>
      </c>
      <c r="CP29" s="93">
        <v>40</v>
      </c>
      <c r="CQ29" s="101">
        <v>40</v>
      </c>
      <c r="CR29" s="122">
        <f>RANK(CQ29,CQ6:CQ31,0)</f>
        <v>19</v>
      </c>
      <c r="CS29" s="90">
        <f t="shared" si="26"/>
        <v>100</v>
      </c>
      <c r="CT29" s="181">
        <f t="shared" si="27"/>
        <v>0</v>
      </c>
      <c r="CU29" s="92">
        <v>52</v>
      </c>
      <c r="CV29" s="101">
        <v>80</v>
      </c>
      <c r="CW29" s="101">
        <v>80</v>
      </c>
      <c r="CX29" s="122">
        <f>RANK(CW29,CW6:CW31,0)</f>
        <v>4</v>
      </c>
      <c r="CY29" s="90">
        <f t="shared" si="28"/>
        <v>100</v>
      </c>
      <c r="CZ29" s="178">
        <f t="shared" si="29"/>
        <v>0</v>
      </c>
      <c r="DA29" s="63" t="s">
        <v>23</v>
      </c>
      <c r="DB29" s="93"/>
      <c r="DC29" s="93"/>
      <c r="DD29" s="101"/>
      <c r="DE29" s="123" t="e">
        <f>RANK(DD29,DD6:DD31,0)</f>
        <v>#N/A</v>
      </c>
      <c r="DF29" s="107" t="e">
        <f t="shared" si="30"/>
        <v>#DIV/0!</v>
      </c>
      <c r="DG29" s="109" t="e">
        <f t="shared" si="31"/>
        <v>#DIV/0!</v>
      </c>
      <c r="DH29" s="92">
        <v>59</v>
      </c>
      <c r="DI29" s="101">
        <v>70</v>
      </c>
      <c r="DJ29" s="101">
        <v>75</v>
      </c>
      <c r="DK29" s="122">
        <f>RANK(DJ29,DJ6:DJ31,0)</f>
        <v>5</v>
      </c>
      <c r="DL29" s="90">
        <f t="shared" si="32"/>
        <v>107.14</v>
      </c>
      <c r="DM29" s="178">
        <f t="shared" si="33"/>
        <v>7.14</v>
      </c>
      <c r="DN29" s="63" t="s">
        <v>23</v>
      </c>
      <c r="DO29" s="93">
        <v>35</v>
      </c>
      <c r="DP29" s="93">
        <v>45</v>
      </c>
      <c r="DQ29" s="101">
        <v>55</v>
      </c>
      <c r="DR29" s="122">
        <f>RANK(DQ29,DQ6:DQ31,0)</f>
        <v>4</v>
      </c>
      <c r="DS29" s="90">
        <f t="shared" si="34"/>
        <v>122.22</v>
      </c>
      <c r="DT29" s="181">
        <f t="shared" si="35"/>
        <v>22.22</v>
      </c>
      <c r="DU29" s="92">
        <v>23</v>
      </c>
      <c r="DV29" s="101">
        <v>32</v>
      </c>
      <c r="DW29" s="101">
        <v>36</v>
      </c>
      <c r="DX29" s="122">
        <f>RANK(DW29,DW6:DW31,0)</f>
        <v>14</v>
      </c>
      <c r="DY29" s="90">
        <f t="shared" si="36"/>
        <v>112.5</v>
      </c>
      <c r="DZ29" s="178">
        <f t="shared" si="37"/>
        <v>12.5</v>
      </c>
      <c r="EA29" s="59" t="s">
        <v>23</v>
      </c>
      <c r="EB29" s="93">
        <v>16</v>
      </c>
      <c r="EC29" s="93">
        <v>21.5</v>
      </c>
      <c r="ED29" s="101">
        <v>24.2</v>
      </c>
      <c r="EE29" s="122">
        <f>RANK(ED29,ED6:ED31,0)</f>
        <v>5</v>
      </c>
      <c r="EF29" s="90">
        <f t="shared" si="38"/>
        <v>112.56</v>
      </c>
      <c r="EG29" s="178">
        <f t="shared" si="39"/>
        <v>12.56</v>
      </c>
      <c r="EH29" s="42"/>
      <c r="EI29" s="42"/>
      <c r="EJ29" s="42"/>
      <c r="EK29" s="43"/>
      <c r="EL29" s="38"/>
      <c r="EM29" s="38"/>
      <c r="EN29" s="38"/>
      <c r="EO29" s="38"/>
      <c r="EP29" s="39"/>
      <c r="EQ29" s="39"/>
      <c r="ER29" s="39"/>
      <c r="ES29" s="38"/>
      <c r="ET29" s="38"/>
      <c r="EU29" s="4"/>
      <c r="EV29" s="36"/>
      <c r="EW29" s="36"/>
      <c r="EX29" s="37"/>
      <c r="EY29" s="4"/>
      <c r="EZ29" s="38"/>
      <c r="FA29" s="38"/>
      <c r="FB29" s="39"/>
      <c r="FC29" s="39"/>
      <c r="FD29" s="39"/>
      <c r="FE29" s="4"/>
      <c r="FF29" s="38"/>
      <c r="FG29" s="38"/>
      <c r="FH29" s="39"/>
      <c r="FI29" s="39"/>
      <c r="FJ29" s="39"/>
      <c r="FK29" s="38"/>
      <c r="FL29" s="38"/>
      <c r="FM29" s="4"/>
      <c r="FN29" s="36"/>
      <c r="FO29" s="36"/>
      <c r="FP29" s="37"/>
      <c r="FQ29" s="4"/>
      <c r="FR29" s="38"/>
      <c r="FS29" s="38"/>
      <c r="FT29" s="39"/>
      <c r="FU29" s="39"/>
      <c r="FV29" s="39"/>
      <c r="FW29" s="4"/>
      <c r="FX29" s="38"/>
      <c r="FY29" s="38"/>
      <c r="FZ29" s="39"/>
      <c r="GA29" s="39"/>
      <c r="GB29" s="39"/>
      <c r="GC29" s="38"/>
      <c r="GD29" s="38"/>
      <c r="GE29" s="4"/>
      <c r="GF29" s="36"/>
      <c r="GG29" s="36"/>
      <c r="GH29" s="37"/>
      <c r="GI29" s="4"/>
      <c r="GJ29" s="38"/>
      <c r="GK29" s="38"/>
      <c r="GL29" s="39"/>
      <c r="GM29" s="39"/>
      <c r="GN29" s="39"/>
      <c r="GO29" s="4"/>
      <c r="GP29" s="38"/>
      <c r="GQ29" s="38"/>
      <c r="GR29" s="39"/>
      <c r="GS29" s="39"/>
      <c r="GT29" s="39"/>
      <c r="GU29" s="38"/>
      <c r="GV29" s="38"/>
      <c r="GW29" s="4"/>
      <c r="GX29" s="36"/>
      <c r="GY29" s="36"/>
      <c r="GZ29" s="37"/>
      <c r="HA29" s="4"/>
      <c r="HB29" s="38"/>
      <c r="HC29" s="38"/>
      <c r="HD29" s="39"/>
      <c r="HE29" s="39"/>
      <c r="HF29" s="39"/>
      <c r="HG29" s="4"/>
      <c r="HH29" s="38"/>
      <c r="HI29" s="38"/>
      <c r="HJ29" s="39"/>
      <c r="HK29" s="39"/>
      <c r="HL29" s="39"/>
      <c r="HM29" s="38"/>
      <c r="HN29" s="38"/>
      <c r="HO29" s="28"/>
      <c r="HP29" s="28"/>
      <c r="HQ29" s="28"/>
      <c r="HR29" s="28"/>
      <c r="HS29" s="28"/>
      <c r="HT29" s="28"/>
      <c r="HU29" s="28"/>
    </row>
    <row r="30" spans="1:229" s="71" customFormat="1" ht="15.75">
      <c r="A30" s="58" t="s">
        <v>24</v>
      </c>
      <c r="B30" s="92">
        <v>5.38</v>
      </c>
      <c r="C30" s="93">
        <v>10.5</v>
      </c>
      <c r="D30" s="99">
        <v>10.5</v>
      </c>
      <c r="E30" s="122">
        <f>RANK(D30,D6:D31,0)</f>
        <v>2</v>
      </c>
      <c r="F30" s="90">
        <f t="shared" si="0"/>
        <v>100</v>
      </c>
      <c r="G30" s="178">
        <f t="shared" si="1"/>
        <v>0</v>
      </c>
      <c r="H30" s="92"/>
      <c r="I30" s="101">
        <v>7.92</v>
      </c>
      <c r="J30" s="101">
        <v>7.92</v>
      </c>
      <c r="K30" s="122">
        <f>RANK(J30,J6:J31,0)</f>
        <v>2</v>
      </c>
      <c r="L30" s="90">
        <f t="shared" si="40"/>
        <v>100</v>
      </c>
      <c r="M30" s="178">
        <f t="shared" si="41"/>
        <v>0</v>
      </c>
      <c r="N30" s="58" t="s">
        <v>24</v>
      </c>
      <c r="O30" s="93">
        <v>8.34</v>
      </c>
      <c r="P30" s="93">
        <v>11.06</v>
      </c>
      <c r="Q30" s="101">
        <v>11.06</v>
      </c>
      <c r="R30" s="122">
        <f>RANK(Q30,Q6:Q31,0)</f>
        <v>16</v>
      </c>
      <c r="S30" s="90">
        <f t="shared" si="2"/>
        <v>100</v>
      </c>
      <c r="T30" s="181">
        <f t="shared" si="3"/>
        <v>0</v>
      </c>
      <c r="U30" s="92">
        <v>6.24</v>
      </c>
      <c r="V30" s="101">
        <v>10.67</v>
      </c>
      <c r="W30" s="101">
        <v>10.67</v>
      </c>
      <c r="X30" s="122">
        <f>RANK(W30,W6:W31,0)</f>
        <v>4</v>
      </c>
      <c r="Y30" s="90">
        <f t="shared" si="4"/>
        <v>100</v>
      </c>
      <c r="Z30" s="178">
        <f t="shared" si="5"/>
        <v>0</v>
      </c>
      <c r="AA30" s="58" t="s">
        <v>24</v>
      </c>
      <c r="AB30" s="93">
        <v>13.92</v>
      </c>
      <c r="AC30" s="93">
        <v>22.91</v>
      </c>
      <c r="AD30" s="101">
        <v>25.55</v>
      </c>
      <c r="AE30" s="122">
        <f>RANK(AD30,AD6:AD31,0)</f>
        <v>16</v>
      </c>
      <c r="AF30" s="90">
        <f t="shared" si="6"/>
        <v>111.52</v>
      </c>
      <c r="AG30" s="181">
        <f t="shared" si="7"/>
        <v>11.52</v>
      </c>
      <c r="AH30" s="92">
        <v>4.56</v>
      </c>
      <c r="AI30" s="101">
        <v>6.85</v>
      </c>
      <c r="AJ30" s="101">
        <v>6.85</v>
      </c>
      <c r="AK30" s="122">
        <f>RANK(AJ30,AJ6:AJ31,0)</f>
        <v>11</v>
      </c>
      <c r="AL30" s="90">
        <f t="shared" si="8"/>
        <v>100</v>
      </c>
      <c r="AM30" s="178">
        <f t="shared" si="9"/>
        <v>0</v>
      </c>
      <c r="AN30" s="58" t="s">
        <v>24</v>
      </c>
      <c r="AO30" s="93">
        <v>8.8</v>
      </c>
      <c r="AP30" s="93">
        <v>12.2</v>
      </c>
      <c r="AQ30" s="101">
        <v>12.2</v>
      </c>
      <c r="AR30" s="122">
        <f>RANK(AQ30,AQ6:AQ31,0)</f>
        <v>2</v>
      </c>
      <c r="AS30" s="90">
        <f t="shared" si="10"/>
        <v>100</v>
      </c>
      <c r="AT30" s="181">
        <f t="shared" si="11"/>
        <v>0</v>
      </c>
      <c r="AU30" s="92">
        <v>12.22</v>
      </c>
      <c r="AV30" s="101">
        <v>22.6</v>
      </c>
      <c r="AW30" s="101">
        <v>23.9</v>
      </c>
      <c r="AX30" s="122">
        <f>RANK(AW30,AW6:AW31,0)</f>
        <v>3</v>
      </c>
      <c r="AY30" s="90">
        <f t="shared" si="12"/>
        <v>105.75</v>
      </c>
      <c r="AZ30" s="178">
        <f t="shared" si="13"/>
        <v>5.75</v>
      </c>
      <c r="BA30" s="62" t="s">
        <v>24</v>
      </c>
      <c r="BB30" s="93">
        <v>15.11</v>
      </c>
      <c r="BC30" s="93">
        <v>26.65</v>
      </c>
      <c r="BD30" s="101">
        <v>30.12</v>
      </c>
      <c r="BE30" s="122">
        <f>RANK(BD30,BD6:BD31,0)</f>
        <v>4</v>
      </c>
      <c r="BF30" s="90">
        <f t="shared" si="14"/>
        <v>113.02</v>
      </c>
      <c r="BG30" s="181">
        <f t="shared" si="15"/>
        <v>13.02</v>
      </c>
      <c r="BH30" s="92">
        <v>9.47</v>
      </c>
      <c r="BI30" s="101">
        <v>13</v>
      </c>
      <c r="BJ30" s="101">
        <v>15.14</v>
      </c>
      <c r="BK30" s="122">
        <f>RANK(BJ30,BJ6:BJ31,0)</f>
        <v>21</v>
      </c>
      <c r="BL30" s="90">
        <f t="shared" si="16"/>
        <v>116.46</v>
      </c>
      <c r="BM30" s="178">
        <f t="shared" si="17"/>
        <v>16.46</v>
      </c>
      <c r="BN30" s="62" t="s">
        <v>24</v>
      </c>
      <c r="BO30" s="93">
        <v>9.34</v>
      </c>
      <c r="BP30" s="93">
        <v>10.21</v>
      </c>
      <c r="BQ30" s="101">
        <v>10.6</v>
      </c>
      <c r="BR30" s="122">
        <f>RANK(BQ30,BQ6:BQ31,0)</f>
        <v>16</v>
      </c>
      <c r="BS30" s="90">
        <f t="shared" si="18"/>
        <v>103.82</v>
      </c>
      <c r="BT30" s="181">
        <f t="shared" si="19"/>
        <v>3.82</v>
      </c>
      <c r="BU30" s="92">
        <v>23.25</v>
      </c>
      <c r="BV30" s="101">
        <v>30</v>
      </c>
      <c r="BW30" s="101">
        <v>30.65</v>
      </c>
      <c r="BX30" s="122">
        <f>RANK(BW30,BW6:BW31,0)</f>
        <v>8</v>
      </c>
      <c r="BY30" s="90">
        <f t="shared" si="20"/>
        <v>102.17</v>
      </c>
      <c r="BZ30" s="178">
        <f t="shared" si="21"/>
        <v>2.17</v>
      </c>
      <c r="CA30" s="62" t="s">
        <v>24</v>
      </c>
      <c r="CB30" s="93">
        <v>40.22</v>
      </c>
      <c r="CC30" s="93">
        <v>51.1</v>
      </c>
      <c r="CD30" s="101">
        <v>51.1</v>
      </c>
      <c r="CE30" s="122">
        <f>RANK(CD30,CD6:CD31,0)</f>
        <v>7</v>
      </c>
      <c r="CF30" s="90">
        <f t="shared" si="22"/>
        <v>100</v>
      </c>
      <c r="CG30" s="181">
        <f t="shared" si="23"/>
        <v>0</v>
      </c>
      <c r="CH30" s="92">
        <v>61.2</v>
      </c>
      <c r="CI30" s="101">
        <v>71.14</v>
      </c>
      <c r="CJ30" s="101">
        <v>71.14</v>
      </c>
      <c r="CK30" s="122">
        <f>RANK(CJ30,CJ6:CJ31,0)</f>
        <v>17</v>
      </c>
      <c r="CL30" s="90">
        <f t="shared" si="24"/>
        <v>100</v>
      </c>
      <c r="CM30" s="178">
        <f t="shared" si="25"/>
        <v>0</v>
      </c>
      <c r="CN30" s="62" t="s">
        <v>24</v>
      </c>
      <c r="CO30" s="93">
        <v>31.59</v>
      </c>
      <c r="CP30" s="93">
        <v>44.66</v>
      </c>
      <c r="CQ30" s="101">
        <v>44.66</v>
      </c>
      <c r="CR30" s="122">
        <f>RANK(CQ30,CQ6:CQ31,0)</f>
        <v>11</v>
      </c>
      <c r="CS30" s="90">
        <f t="shared" si="26"/>
        <v>100</v>
      </c>
      <c r="CT30" s="181">
        <f t="shared" si="27"/>
        <v>0</v>
      </c>
      <c r="CU30" s="92">
        <v>44.83</v>
      </c>
      <c r="CV30" s="101">
        <v>62.52</v>
      </c>
      <c r="CW30" s="101">
        <v>62.52</v>
      </c>
      <c r="CX30" s="122">
        <f>RANK(CW30,CW6:CW31,0)</f>
        <v>18</v>
      </c>
      <c r="CY30" s="90">
        <f t="shared" si="28"/>
        <v>100</v>
      </c>
      <c r="CZ30" s="178">
        <f t="shared" si="29"/>
        <v>0</v>
      </c>
      <c r="DA30" s="62" t="s">
        <v>24</v>
      </c>
      <c r="DB30" s="93"/>
      <c r="DC30" s="93"/>
      <c r="DD30" s="101"/>
      <c r="DE30" s="123" t="e">
        <f>RANK(DD30,DD6:DD31,0)</f>
        <v>#N/A</v>
      </c>
      <c r="DF30" s="107" t="e">
        <f t="shared" si="30"/>
        <v>#DIV/0!</v>
      </c>
      <c r="DG30" s="109" t="e">
        <f t="shared" si="31"/>
        <v>#DIV/0!</v>
      </c>
      <c r="DH30" s="92">
        <v>56.22</v>
      </c>
      <c r="DI30" s="101">
        <v>64.32</v>
      </c>
      <c r="DJ30" s="195">
        <v>64.32</v>
      </c>
      <c r="DK30" s="189">
        <f>RANK(DJ30,DJ6:DJ31,0)</f>
        <v>15</v>
      </c>
      <c r="DL30" s="90">
        <f t="shared" si="32"/>
        <v>100</v>
      </c>
      <c r="DM30" s="178">
        <f t="shared" si="33"/>
        <v>0</v>
      </c>
      <c r="DN30" s="62" t="s">
        <v>24</v>
      </c>
      <c r="DO30" s="93">
        <v>35.05</v>
      </c>
      <c r="DP30" s="93">
        <v>38.74</v>
      </c>
      <c r="DQ30" s="101"/>
      <c r="DR30" s="123" t="e">
        <f>RANK(DQ30,DQ6:DQ31,0)</f>
        <v>#N/A</v>
      </c>
      <c r="DS30" s="90">
        <f t="shared" si="34"/>
        <v>0</v>
      </c>
      <c r="DT30" s="181">
        <f t="shared" si="35"/>
        <v>-100</v>
      </c>
      <c r="DU30" s="92">
        <v>26.9</v>
      </c>
      <c r="DV30" s="101">
        <v>27</v>
      </c>
      <c r="DW30" s="195">
        <v>27</v>
      </c>
      <c r="DX30" s="189">
        <f>RANK(DW30,DW6:DW31,0)</f>
        <v>19</v>
      </c>
      <c r="DY30" s="90">
        <f t="shared" si="36"/>
        <v>100</v>
      </c>
      <c r="DZ30" s="178">
        <f t="shared" si="37"/>
        <v>0</v>
      </c>
      <c r="EA30" s="58" t="s">
        <v>24</v>
      </c>
      <c r="EB30" s="93">
        <v>14.03</v>
      </c>
      <c r="EC30" s="93">
        <v>15</v>
      </c>
      <c r="ED30" s="101">
        <v>20.15</v>
      </c>
      <c r="EE30" s="122">
        <f>RANK(ED30,ED6:ED31,0)</f>
        <v>24</v>
      </c>
      <c r="EF30" s="90">
        <f t="shared" si="38"/>
        <v>134.33</v>
      </c>
      <c r="EG30" s="178">
        <f t="shared" si="39"/>
        <v>34.33</v>
      </c>
      <c r="EH30" s="42"/>
      <c r="EI30" s="42"/>
      <c r="EJ30" s="42"/>
      <c r="EK30" s="43"/>
      <c r="EL30" s="38"/>
      <c r="EM30" s="38"/>
      <c r="EN30" s="38"/>
      <c r="EO30" s="38"/>
      <c r="EP30" s="39"/>
      <c r="EQ30" s="39"/>
      <c r="ER30" s="39"/>
      <c r="ES30" s="38"/>
      <c r="ET30" s="38"/>
      <c r="EU30" s="4"/>
      <c r="EV30" s="36"/>
      <c r="EW30" s="36"/>
      <c r="EX30" s="37"/>
      <c r="EY30" s="4"/>
      <c r="EZ30" s="38"/>
      <c r="FA30" s="38"/>
      <c r="FB30" s="39"/>
      <c r="FC30" s="39"/>
      <c r="FD30" s="39"/>
      <c r="FE30" s="4"/>
      <c r="FF30" s="38"/>
      <c r="FG30" s="38"/>
      <c r="FH30" s="39"/>
      <c r="FI30" s="39"/>
      <c r="FJ30" s="39"/>
      <c r="FK30" s="38"/>
      <c r="FL30" s="38"/>
      <c r="FM30" s="4"/>
      <c r="FN30" s="36"/>
      <c r="FO30" s="36"/>
      <c r="FP30" s="37"/>
      <c r="FQ30" s="4"/>
      <c r="FR30" s="38"/>
      <c r="FS30" s="38"/>
      <c r="FT30" s="39"/>
      <c r="FU30" s="39"/>
      <c r="FV30" s="39"/>
      <c r="FW30" s="4"/>
      <c r="FX30" s="38"/>
      <c r="FY30" s="38"/>
      <c r="FZ30" s="39"/>
      <c r="GA30" s="39"/>
      <c r="GB30" s="39"/>
      <c r="GC30" s="38"/>
      <c r="GD30" s="38"/>
      <c r="GE30" s="4"/>
      <c r="GF30" s="36"/>
      <c r="GG30" s="36"/>
      <c r="GH30" s="37"/>
      <c r="GI30" s="4"/>
      <c r="GJ30" s="38"/>
      <c r="GK30" s="38"/>
      <c r="GL30" s="39"/>
      <c r="GM30" s="39"/>
      <c r="GN30" s="39"/>
      <c r="GO30" s="4"/>
      <c r="GP30" s="38"/>
      <c r="GQ30" s="38"/>
      <c r="GR30" s="39"/>
      <c r="GS30" s="39"/>
      <c r="GT30" s="39"/>
      <c r="GU30" s="38"/>
      <c r="GV30" s="38"/>
      <c r="GW30" s="4"/>
      <c r="GX30" s="36"/>
      <c r="GY30" s="36"/>
      <c r="GZ30" s="37"/>
      <c r="HA30" s="4"/>
      <c r="HB30" s="38"/>
      <c r="HC30" s="38"/>
      <c r="HD30" s="39"/>
      <c r="HE30" s="39"/>
      <c r="HF30" s="39"/>
      <c r="HG30" s="4"/>
      <c r="HH30" s="38"/>
      <c r="HI30" s="38"/>
      <c r="HJ30" s="39"/>
      <c r="HK30" s="39"/>
      <c r="HL30" s="39"/>
      <c r="HM30" s="38"/>
      <c r="HN30" s="38"/>
      <c r="HO30" s="28"/>
      <c r="HP30" s="28"/>
      <c r="HQ30" s="28"/>
      <c r="HR30" s="28"/>
      <c r="HS30" s="28"/>
      <c r="HT30" s="28"/>
      <c r="HU30" s="28"/>
    </row>
    <row r="31" spans="1:229" s="77" customFormat="1" ht="16.5" thickBot="1">
      <c r="A31" s="60" t="s">
        <v>25</v>
      </c>
      <c r="B31" s="94">
        <v>5.21</v>
      </c>
      <c r="C31" s="95">
        <v>6.07</v>
      </c>
      <c r="D31" s="102">
        <v>7.1</v>
      </c>
      <c r="E31" s="124">
        <f>RANK(D31,D6:D31,0)</f>
        <v>20</v>
      </c>
      <c r="F31" s="96">
        <f t="shared" si="0"/>
        <v>116.97</v>
      </c>
      <c r="G31" s="180">
        <f t="shared" si="1"/>
        <v>16.97</v>
      </c>
      <c r="H31" s="94"/>
      <c r="I31" s="103"/>
      <c r="J31" s="103"/>
      <c r="K31" s="127" t="e">
        <f>RANK(J31,J6:J31,0)</f>
        <v>#N/A</v>
      </c>
      <c r="L31" s="128" t="e">
        <f t="shared" si="40"/>
        <v>#DIV/0!</v>
      </c>
      <c r="M31" s="129" t="e">
        <f t="shared" si="41"/>
        <v>#DIV/0!</v>
      </c>
      <c r="N31" s="60" t="s">
        <v>25</v>
      </c>
      <c r="O31" s="95"/>
      <c r="P31" s="95"/>
      <c r="Q31" s="103"/>
      <c r="R31" s="127" t="e">
        <f>RANK(Q31,Q6:Q31,0)</f>
        <v>#N/A</v>
      </c>
      <c r="S31" s="128" t="e">
        <f t="shared" si="2"/>
        <v>#DIV/0!</v>
      </c>
      <c r="T31" s="130" t="e">
        <f t="shared" si="3"/>
        <v>#DIV/0!</v>
      </c>
      <c r="U31" s="94">
        <v>6.58</v>
      </c>
      <c r="V31" s="103">
        <v>8.09</v>
      </c>
      <c r="W31" s="103">
        <v>7.95</v>
      </c>
      <c r="X31" s="124">
        <f>RANK(W31,W6:W31,0)</f>
        <v>24</v>
      </c>
      <c r="Y31" s="96">
        <f t="shared" si="4"/>
        <v>98.27</v>
      </c>
      <c r="Z31" s="180">
        <f t="shared" si="5"/>
        <v>-1.73</v>
      </c>
      <c r="AA31" s="60" t="s">
        <v>25</v>
      </c>
      <c r="AB31" s="95">
        <v>18.42</v>
      </c>
      <c r="AC31" s="95">
        <v>24.56</v>
      </c>
      <c r="AD31" s="103">
        <v>27.3</v>
      </c>
      <c r="AE31" s="124">
        <f>RANK(AD31,AD6:AD31,0)</f>
        <v>8</v>
      </c>
      <c r="AF31" s="96">
        <f t="shared" si="6"/>
        <v>111.16</v>
      </c>
      <c r="AG31" s="183">
        <f t="shared" si="7"/>
        <v>11.16</v>
      </c>
      <c r="AH31" s="94">
        <v>5.01</v>
      </c>
      <c r="AI31" s="103">
        <v>4.12</v>
      </c>
      <c r="AJ31" s="103">
        <v>6.69</v>
      </c>
      <c r="AK31" s="124">
        <f>RANK(AJ31,AJ6:AJ31,0)</f>
        <v>13</v>
      </c>
      <c r="AL31" s="96">
        <f t="shared" si="8"/>
        <v>162.38</v>
      </c>
      <c r="AM31" s="180">
        <f t="shared" si="9"/>
        <v>62.38</v>
      </c>
      <c r="AN31" s="60" t="s">
        <v>25</v>
      </c>
      <c r="AO31" s="95">
        <v>9.21</v>
      </c>
      <c r="AP31" s="95">
        <v>7.9</v>
      </c>
      <c r="AQ31" s="103">
        <v>8.4</v>
      </c>
      <c r="AR31" s="124">
        <f>RANK(AQ31,AQ6:AQ31,0)</f>
        <v>20</v>
      </c>
      <c r="AS31" s="96">
        <f t="shared" si="10"/>
        <v>106.33</v>
      </c>
      <c r="AT31" s="183">
        <f t="shared" si="11"/>
        <v>6.33</v>
      </c>
      <c r="AU31" s="94">
        <v>13.32</v>
      </c>
      <c r="AV31" s="103">
        <v>16.01</v>
      </c>
      <c r="AW31" s="103">
        <v>18.95</v>
      </c>
      <c r="AX31" s="124">
        <f>RANK(AW31,AW6:AW31,0)</f>
        <v>22</v>
      </c>
      <c r="AY31" s="96">
        <f t="shared" si="12"/>
        <v>118.36</v>
      </c>
      <c r="AZ31" s="180">
        <f t="shared" si="13"/>
        <v>18.36</v>
      </c>
      <c r="BA31" s="64" t="s">
        <v>25</v>
      </c>
      <c r="BB31" s="95">
        <v>18.02</v>
      </c>
      <c r="BC31" s="95">
        <v>30.65</v>
      </c>
      <c r="BD31" s="103">
        <v>28.62</v>
      </c>
      <c r="BE31" s="124">
        <f>RANK(BD31,BD6:BD31,0)</f>
        <v>11</v>
      </c>
      <c r="BF31" s="96">
        <f t="shared" si="14"/>
        <v>93.38</v>
      </c>
      <c r="BG31" s="183">
        <f t="shared" si="15"/>
        <v>-6.62</v>
      </c>
      <c r="BH31" s="94">
        <v>9.34</v>
      </c>
      <c r="BI31" s="103">
        <v>15.59</v>
      </c>
      <c r="BJ31" s="103">
        <v>16.54</v>
      </c>
      <c r="BK31" s="124">
        <f>RANK(BJ31,BJ6:BJ31,0)</f>
        <v>8</v>
      </c>
      <c r="BL31" s="96">
        <f t="shared" si="16"/>
        <v>106.09</v>
      </c>
      <c r="BM31" s="180">
        <f t="shared" si="17"/>
        <v>6.09</v>
      </c>
      <c r="BN31" s="64" t="s">
        <v>25</v>
      </c>
      <c r="BO31" s="95">
        <v>11.62</v>
      </c>
      <c r="BP31" s="95">
        <v>11.85</v>
      </c>
      <c r="BQ31" s="103">
        <v>12.4</v>
      </c>
      <c r="BR31" s="124">
        <f>RANK(BQ31,BQ6:BQ31,0)</f>
        <v>8</v>
      </c>
      <c r="BS31" s="96">
        <f t="shared" si="18"/>
        <v>104.64</v>
      </c>
      <c r="BT31" s="183">
        <f t="shared" si="19"/>
        <v>4.64</v>
      </c>
      <c r="BU31" s="94">
        <v>24.97</v>
      </c>
      <c r="BV31" s="103">
        <v>31.6</v>
      </c>
      <c r="BW31" s="103">
        <v>28.37</v>
      </c>
      <c r="BX31" s="124">
        <f>RANK(BW31,BW6:BW31,0)</f>
        <v>12</v>
      </c>
      <c r="BY31" s="96">
        <f t="shared" si="20"/>
        <v>89.78</v>
      </c>
      <c r="BZ31" s="180">
        <f t="shared" si="21"/>
        <v>-10.22</v>
      </c>
      <c r="CA31" s="64" t="s">
        <v>25</v>
      </c>
      <c r="CB31" s="95">
        <v>53.45</v>
      </c>
      <c r="CC31" s="95"/>
      <c r="CD31" s="103"/>
      <c r="CE31" s="127" t="e">
        <f>RANK(CD31,CD6:CD31,0)</f>
        <v>#N/A</v>
      </c>
      <c r="CF31" s="128" t="e">
        <f t="shared" si="22"/>
        <v>#DIV/0!</v>
      </c>
      <c r="CG31" s="130" t="e">
        <f t="shared" si="23"/>
        <v>#DIV/0!</v>
      </c>
      <c r="CH31" s="94">
        <v>68.1</v>
      </c>
      <c r="CI31" s="103">
        <v>82.28</v>
      </c>
      <c r="CJ31" s="103">
        <v>82.28</v>
      </c>
      <c r="CK31" s="124">
        <f>RANK(CJ31,CJ6:CJ31,0)</f>
        <v>7</v>
      </c>
      <c r="CL31" s="96">
        <f t="shared" si="24"/>
        <v>100</v>
      </c>
      <c r="CM31" s="180">
        <f t="shared" si="25"/>
        <v>0</v>
      </c>
      <c r="CN31" s="64" t="s">
        <v>25</v>
      </c>
      <c r="CO31" s="95">
        <v>43.63</v>
      </c>
      <c r="CP31" s="95">
        <v>45.71</v>
      </c>
      <c r="CQ31" s="103">
        <v>45.71</v>
      </c>
      <c r="CR31" s="124">
        <f>RANK(CQ31,CQ6:CQ31,0)</f>
        <v>6</v>
      </c>
      <c r="CS31" s="96">
        <f t="shared" si="26"/>
        <v>100</v>
      </c>
      <c r="CT31" s="183">
        <f t="shared" si="27"/>
        <v>0</v>
      </c>
      <c r="CU31" s="94">
        <v>54.99</v>
      </c>
      <c r="CV31" s="103">
        <v>75.71</v>
      </c>
      <c r="CW31" s="103">
        <v>75.71</v>
      </c>
      <c r="CX31" s="124">
        <f>RANK(CW31,CW6:CW31,0)</f>
        <v>7</v>
      </c>
      <c r="CY31" s="96">
        <f t="shared" si="28"/>
        <v>100</v>
      </c>
      <c r="CZ31" s="180">
        <f t="shared" si="29"/>
        <v>0</v>
      </c>
      <c r="DA31" s="64" t="s">
        <v>25</v>
      </c>
      <c r="DB31" s="95"/>
      <c r="DC31" s="95"/>
      <c r="DD31" s="103"/>
      <c r="DE31" s="127" t="e">
        <f>RANK(DD31,DD6:DD31,0)</f>
        <v>#N/A</v>
      </c>
      <c r="DF31" s="128" t="e">
        <f t="shared" si="30"/>
        <v>#DIV/0!</v>
      </c>
      <c r="DG31" s="130" t="e">
        <f t="shared" si="31"/>
        <v>#DIV/0!</v>
      </c>
      <c r="DH31" s="94">
        <v>66.49</v>
      </c>
      <c r="DI31" s="103">
        <v>75</v>
      </c>
      <c r="DJ31" s="103">
        <v>75</v>
      </c>
      <c r="DK31" s="124">
        <f>RANK(DJ31,DJ6:DJ31,0)</f>
        <v>5</v>
      </c>
      <c r="DL31" s="96">
        <f t="shared" si="32"/>
        <v>100</v>
      </c>
      <c r="DM31" s="180">
        <f t="shared" si="33"/>
        <v>0</v>
      </c>
      <c r="DN31" s="64" t="s">
        <v>25</v>
      </c>
      <c r="DO31" s="95">
        <v>58</v>
      </c>
      <c r="DP31" s="95"/>
      <c r="DQ31" s="192">
        <v>62.5</v>
      </c>
      <c r="DR31" s="193">
        <f>RANK(DQ31,DQ6:DQ31,0)</f>
        <v>1</v>
      </c>
      <c r="DS31" s="128" t="e">
        <f t="shared" si="34"/>
        <v>#DIV/0!</v>
      </c>
      <c r="DT31" s="130" t="e">
        <f t="shared" si="35"/>
        <v>#DIV/0!</v>
      </c>
      <c r="DU31" s="94">
        <v>30.94</v>
      </c>
      <c r="DV31" s="103">
        <v>38.44</v>
      </c>
      <c r="DW31" s="192">
        <v>42.29</v>
      </c>
      <c r="DX31" s="193">
        <f>RANK(DW31,DW6:DW31,0)</f>
        <v>1</v>
      </c>
      <c r="DY31" s="96">
        <f t="shared" si="36"/>
        <v>110.02</v>
      </c>
      <c r="DZ31" s="180">
        <f t="shared" si="37"/>
        <v>10.02</v>
      </c>
      <c r="EA31" s="60" t="s">
        <v>25</v>
      </c>
      <c r="EB31" s="95">
        <v>14.4</v>
      </c>
      <c r="EC31" s="95">
        <v>18.6</v>
      </c>
      <c r="ED31" s="103">
        <v>21.8</v>
      </c>
      <c r="EE31" s="124">
        <f>RANK(ED31,ED6:ED31,0)</f>
        <v>19</v>
      </c>
      <c r="EF31" s="96">
        <f t="shared" si="38"/>
        <v>117.2</v>
      </c>
      <c r="EG31" s="180">
        <f t="shared" si="39"/>
        <v>17.2</v>
      </c>
      <c r="EH31" s="42"/>
      <c r="EI31" s="42"/>
      <c r="EJ31" s="42"/>
      <c r="EK31" s="43"/>
      <c r="EL31" s="38"/>
      <c r="EM31" s="38"/>
      <c r="EN31" s="38"/>
      <c r="EO31" s="38"/>
      <c r="EP31" s="39"/>
      <c r="EQ31" s="39"/>
      <c r="ER31" s="39"/>
      <c r="ES31" s="38"/>
      <c r="ET31" s="38"/>
      <c r="EU31" s="4"/>
      <c r="EV31" s="36"/>
      <c r="EW31" s="36"/>
      <c r="EX31" s="37"/>
      <c r="EY31" s="4"/>
      <c r="EZ31" s="38"/>
      <c r="FA31" s="38"/>
      <c r="FB31" s="39"/>
      <c r="FC31" s="39"/>
      <c r="FD31" s="39"/>
      <c r="FE31" s="4"/>
      <c r="FF31" s="38"/>
      <c r="FG31" s="38"/>
      <c r="FH31" s="39"/>
      <c r="FI31" s="39"/>
      <c r="FJ31" s="39"/>
      <c r="FK31" s="38"/>
      <c r="FL31" s="38"/>
      <c r="FM31" s="4"/>
      <c r="FN31" s="36"/>
      <c r="FO31" s="36"/>
      <c r="FP31" s="37"/>
      <c r="FQ31" s="4"/>
      <c r="FR31" s="38"/>
      <c r="FS31" s="38"/>
      <c r="FT31" s="39"/>
      <c r="FU31" s="39"/>
      <c r="FV31" s="39"/>
      <c r="FW31" s="4"/>
      <c r="FX31" s="38"/>
      <c r="FY31" s="38"/>
      <c r="FZ31" s="39"/>
      <c r="GA31" s="39"/>
      <c r="GB31" s="39"/>
      <c r="GC31" s="38"/>
      <c r="GD31" s="38"/>
      <c r="GE31" s="4"/>
      <c r="GF31" s="36"/>
      <c r="GG31" s="36"/>
      <c r="GH31" s="37"/>
      <c r="GI31" s="4"/>
      <c r="GJ31" s="38"/>
      <c r="GK31" s="38"/>
      <c r="GL31" s="39"/>
      <c r="GM31" s="39"/>
      <c r="GN31" s="39"/>
      <c r="GO31" s="4"/>
      <c r="GP31" s="38"/>
      <c r="GQ31" s="38"/>
      <c r="GR31" s="39"/>
      <c r="GS31" s="39"/>
      <c r="GT31" s="39"/>
      <c r="GU31" s="38"/>
      <c r="GV31" s="38"/>
      <c r="GW31" s="4"/>
      <c r="GX31" s="36"/>
      <c r="GY31" s="36"/>
      <c r="GZ31" s="75"/>
      <c r="HA31" s="74"/>
      <c r="HB31" s="72"/>
      <c r="HC31" s="72"/>
      <c r="HD31" s="73"/>
      <c r="HE31" s="73"/>
      <c r="HF31" s="73"/>
      <c r="HG31" s="74"/>
      <c r="HH31" s="72"/>
      <c r="HI31" s="72"/>
      <c r="HJ31" s="73"/>
      <c r="HK31" s="73"/>
      <c r="HL31" s="73"/>
      <c r="HM31" s="72"/>
      <c r="HN31" s="72"/>
      <c r="HO31" s="76"/>
      <c r="HP31" s="76"/>
      <c r="HQ31" s="76"/>
      <c r="HR31" s="76"/>
      <c r="HS31" s="76"/>
      <c r="HT31" s="76"/>
      <c r="HU31" s="76"/>
    </row>
    <row r="32" spans="1:229" s="45" customFormat="1" ht="10.5" customHeight="1" thickBot="1">
      <c r="A32" s="41"/>
      <c r="B32" s="97"/>
      <c r="C32" s="97"/>
      <c r="D32" s="97"/>
      <c r="E32" s="98"/>
      <c r="F32" s="12"/>
      <c r="G32" s="98"/>
      <c r="H32" s="104"/>
      <c r="I32" s="97"/>
      <c r="J32" s="97"/>
      <c r="K32" s="98"/>
      <c r="L32" s="12"/>
      <c r="M32" s="105"/>
      <c r="N32" s="41"/>
      <c r="O32" s="97"/>
      <c r="P32" s="97"/>
      <c r="Q32" s="97"/>
      <c r="R32" s="98"/>
      <c r="S32" s="12"/>
      <c r="T32" s="98"/>
      <c r="U32" s="104"/>
      <c r="V32" s="97"/>
      <c r="W32" s="97"/>
      <c r="X32" s="98"/>
      <c r="Y32" s="12"/>
      <c r="Z32" s="105"/>
      <c r="AA32" s="49"/>
      <c r="AB32" s="97"/>
      <c r="AC32" s="97"/>
      <c r="AD32" s="97"/>
      <c r="AE32" s="98"/>
      <c r="AF32" s="12"/>
      <c r="AG32" s="98"/>
      <c r="AH32" s="104"/>
      <c r="AI32" s="97"/>
      <c r="AJ32" s="97"/>
      <c r="AK32" s="98"/>
      <c r="AL32" s="12"/>
      <c r="AM32" s="105"/>
      <c r="AN32" s="41"/>
      <c r="AO32" s="97"/>
      <c r="AP32" s="97"/>
      <c r="AQ32" s="97"/>
      <c r="AR32" s="98"/>
      <c r="AS32" s="12"/>
      <c r="AT32" s="98"/>
      <c r="AU32" s="104"/>
      <c r="AV32" s="97"/>
      <c r="AW32" s="97"/>
      <c r="AX32" s="98"/>
      <c r="AY32" s="12"/>
      <c r="AZ32" s="105"/>
      <c r="BA32" s="41"/>
      <c r="BB32" s="97"/>
      <c r="BC32" s="97"/>
      <c r="BD32" s="97"/>
      <c r="BE32" s="98"/>
      <c r="BF32" s="12"/>
      <c r="BG32" s="98"/>
      <c r="BH32" s="104"/>
      <c r="BI32" s="97"/>
      <c r="BJ32" s="97"/>
      <c r="BK32" s="98"/>
      <c r="BL32" s="12"/>
      <c r="BM32" s="105"/>
      <c r="BN32" s="41"/>
      <c r="BO32" s="97"/>
      <c r="BP32" s="97"/>
      <c r="BQ32" s="97"/>
      <c r="BR32" s="98"/>
      <c r="BS32" s="12"/>
      <c r="BT32" s="98"/>
      <c r="BU32" s="104"/>
      <c r="BV32" s="97"/>
      <c r="BW32" s="97"/>
      <c r="BX32" s="98"/>
      <c r="BY32" s="12"/>
      <c r="BZ32" s="105"/>
      <c r="CA32" s="41"/>
      <c r="CB32" s="97"/>
      <c r="CC32" s="97"/>
      <c r="CD32" s="97"/>
      <c r="CE32" s="98"/>
      <c r="CF32" s="96"/>
      <c r="CG32" s="98"/>
      <c r="CH32" s="104"/>
      <c r="CI32" s="97"/>
      <c r="CJ32" s="97"/>
      <c r="CK32" s="98"/>
      <c r="CL32" s="12"/>
      <c r="CM32" s="105"/>
      <c r="CN32" s="41"/>
      <c r="CO32" s="97"/>
      <c r="CP32" s="97"/>
      <c r="CQ32" s="97"/>
      <c r="CR32" s="98"/>
      <c r="CS32" s="12"/>
      <c r="CT32" s="98"/>
      <c r="CU32" s="104"/>
      <c r="CV32" s="97"/>
      <c r="CW32" s="97"/>
      <c r="CX32" s="98"/>
      <c r="CY32" s="12"/>
      <c r="CZ32" s="105"/>
      <c r="DA32" s="41"/>
      <c r="DB32" s="97"/>
      <c r="DC32" s="97"/>
      <c r="DD32" s="97"/>
      <c r="DE32" s="98"/>
      <c r="DF32" s="12"/>
      <c r="DG32" s="98"/>
      <c r="DH32" s="104"/>
      <c r="DI32" s="97"/>
      <c r="DJ32" s="97"/>
      <c r="DK32" s="98"/>
      <c r="DL32" s="12"/>
      <c r="DM32" s="105"/>
      <c r="DN32" s="41"/>
      <c r="DO32" s="97"/>
      <c r="DP32" s="97"/>
      <c r="DQ32" s="97"/>
      <c r="DR32" s="98"/>
      <c r="DS32" s="12"/>
      <c r="DT32" s="98"/>
      <c r="DU32" s="104"/>
      <c r="DV32" s="97"/>
      <c r="DW32" s="97"/>
      <c r="DX32" s="98"/>
      <c r="DY32" s="12"/>
      <c r="DZ32" s="105"/>
      <c r="EA32" s="49"/>
      <c r="EB32" s="97"/>
      <c r="EC32" s="97"/>
      <c r="ED32" s="97"/>
      <c r="EE32" s="98"/>
      <c r="EF32" s="12"/>
      <c r="EG32" s="105"/>
      <c r="EH32" s="42"/>
      <c r="EI32" s="42"/>
      <c r="EJ32" s="42"/>
      <c r="EK32" s="43"/>
      <c r="EL32" s="38"/>
      <c r="EM32" s="43"/>
      <c r="EN32" s="38"/>
      <c r="EO32" s="4"/>
      <c r="EP32" s="39"/>
      <c r="EQ32" s="39"/>
      <c r="ER32" s="39"/>
      <c r="ES32" s="38"/>
      <c r="ET32" s="4"/>
      <c r="EU32" s="44"/>
      <c r="EV32" s="36"/>
      <c r="EW32" s="36"/>
      <c r="EX32" s="36"/>
      <c r="EY32" s="38"/>
      <c r="EZ32" s="38"/>
      <c r="FA32" s="38"/>
      <c r="FB32" s="39"/>
      <c r="FC32" s="39"/>
      <c r="FD32" s="39"/>
      <c r="FE32" s="4"/>
      <c r="FF32" s="38"/>
      <c r="FG32" s="4"/>
      <c r="FH32" s="39"/>
      <c r="FI32" s="39"/>
      <c r="FJ32" s="39"/>
      <c r="FK32" s="38"/>
      <c r="FL32" s="4"/>
      <c r="FM32" s="44"/>
      <c r="FN32" s="36"/>
      <c r="FO32" s="36"/>
      <c r="FP32" s="36"/>
      <c r="FQ32" s="38"/>
      <c r="FR32" s="38"/>
      <c r="FS32" s="38"/>
      <c r="FT32" s="39"/>
      <c r="FU32" s="39"/>
      <c r="FV32" s="39"/>
      <c r="FW32" s="4"/>
      <c r="FX32" s="38"/>
      <c r="FY32" s="4"/>
      <c r="FZ32" s="39"/>
      <c r="GA32" s="39"/>
      <c r="GB32" s="39"/>
      <c r="GC32" s="38"/>
      <c r="GD32" s="4"/>
      <c r="GE32" s="44"/>
      <c r="GF32" s="36"/>
      <c r="GG32" s="36"/>
      <c r="GH32" s="36"/>
      <c r="GI32" s="38"/>
      <c r="GJ32" s="38"/>
      <c r="GK32" s="38"/>
      <c r="GL32" s="39"/>
      <c r="GM32" s="39"/>
      <c r="GN32" s="39"/>
      <c r="GO32" s="4"/>
      <c r="GP32" s="38"/>
      <c r="GQ32" s="4"/>
      <c r="GR32" s="39"/>
      <c r="GS32" s="39"/>
      <c r="GT32" s="39"/>
      <c r="GU32" s="38"/>
      <c r="GV32" s="4"/>
      <c r="GW32" s="44"/>
      <c r="GX32" s="36"/>
      <c r="GY32" s="36"/>
      <c r="GZ32" s="36"/>
      <c r="HA32" s="38"/>
      <c r="HB32" s="38"/>
      <c r="HC32" s="38"/>
      <c r="HD32" s="39"/>
      <c r="HE32" s="39"/>
      <c r="HF32" s="39"/>
      <c r="HG32" s="4"/>
      <c r="HH32" s="38"/>
      <c r="HI32" s="4"/>
      <c r="HJ32" s="39"/>
      <c r="HK32" s="39"/>
      <c r="HL32" s="39"/>
      <c r="HM32" s="38"/>
      <c r="HN32" s="4"/>
      <c r="HO32" s="28"/>
      <c r="HP32" s="28"/>
      <c r="HQ32" s="28"/>
      <c r="HR32" s="28"/>
      <c r="HS32" s="28"/>
      <c r="HT32" s="28"/>
      <c r="HU32" s="28"/>
    </row>
    <row r="33" spans="1:229" s="159" customFormat="1" ht="16.5" thickBot="1">
      <c r="A33" s="150" t="s">
        <v>26</v>
      </c>
      <c r="B33" s="151">
        <f>AVERAGE(B6,B7,B8,B9,B10,B11,B12,B13,B14,B15,B16,B17,B18,B19,B20,B21,B22,B24,B25,B26,B27,B28,B29,B30,B31)</f>
        <v>5.86</v>
      </c>
      <c r="C33" s="151">
        <f>AVERAGE(C6,C7,C8,C9,C10,C11,C12,C13,C14,C15,C16,C17,C18,C19,C20,C21,C22,C24,C25,C26,C27,C28,C29,C30,C31)</f>
        <v>7.97</v>
      </c>
      <c r="D33" s="151">
        <f>AVERAGE(D6,D7,D8,D9,D10,D11,D12,D13,D14,D15,D16,D17,D18,D19,D20,D21,D22,D24,D25,D26,D27,D28,D29,D30,D31)</f>
        <v>8.34</v>
      </c>
      <c r="E33" s="152"/>
      <c r="F33" s="153">
        <f t="shared" si="0"/>
        <v>104.64</v>
      </c>
      <c r="G33" s="153">
        <f>F33-100</f>
        <v>4.64</v>
      </c>
      <c r="H33" s="151">
        <f>AVERAGE(H6,H7,H8,H9,H10,H11,H12,H13,H14,H15,H16,H17,H18,H19,H20,H21,H22,H24,H25,H26,H27,H28,H29,H30,H31)</f>
        <v>4.85</v>
      </c>
      <c r="I33" s="151">
        <f>AVERAGE(I6,I7,I8,I9,I10,I11,I12,I13,I14,I15,I16,I17,I18,I19,I20,I21,I22,I24,I25,I26,I27,I28,I29,I30,I31)</f>
        <v>7.51</v>
      </c>
      <c r="J33" s="151">
        <f>AVERAGE(J6,J7,J8,J9,J10,J11,J12,J13,J14,J15,J16,J17,J18,J19,J20,J21,J22,J24,J25,J26,J27,J28,J29,J30,J31)</f>
        <v>7.65</v>
      </c>
      <c r="K33" s="154"/>
      <c r="L33" s="155">
        <f t="shared" si="40"/>
        <v>101.86</v>
      </c>
      <c r="M33" s="153">
        <f>L33-100</f>
        <v>1.86</v>
      </c>
      <c r="N33" s="150" t="s">
        <v>26</v>
      </c>
      <c r="O33" s="151">
        <f>AVERAGE(O6,O7,O8,O9,O10,O11,O12,O13,O14,O15,O16,O17,O18,O19,O20,O21,O22,O24,O25,O26,O27,O28,O29,O30,O31)</f>
        <v>8.17</v>
      </c>
      <c r="P33" s="151">
        <f>AVERAGE(P6,P7,P8,P9,P10,P11,P12,P13,P14,P15,P16,P17,P18,P19,P20,P21,P22,P24,P25,P26,P27,P28,P29,P30,P31)</f>
        <v>12.74</v>
      </c>
      <c r="Q33" s="151">
        <f>AVERAGE(Q6,Q7,Q8,Q9,Q10,Q11,Q12,Q13,Q14,Q15,Q16,Q17,Q18,Q19,Q20,Q21,Q22,Q24,Q25,Q26,Q27,Q28,Q29,Q30,Q31)</f>
        <v>12.66</v>
      </c>
      <c r="R33" s="152"/>
      <c r="S33" s="155">
        <f t="shared" si="2"/>
        <v>99.37</v>
      </c>
      <c r="T33" s="154">
        <f>S33-100</f>
        <v>-0.63</v>
      </c>
      <c r="U33" s="151">
        <f>AVERAGE(U6,U7,U8,U9,U10,U11,U12,U13,U14,U15,U16,U17,U18,U19,U20,U21,U22,U24,U25,U26,U27,U28,U29,U30,U31)</f>
        <v>6.72</v>
      </c>
      <c r="V33" s="151">
        <f>AVERAGE(V6,V7,V8,V9,V10,V11,V12,V13,V14,V15,V16,V17,V18,V19,V20,V21,V22,V24,V25,V26,V27,V28,V29,V30,V31)</f>
        <v>9.26</v>
      </c>
      <c r="W33" s="151">
        <f>AVERAGE(W6,W7,W8,W9,W10,W11,W12,W13,W14,W15,W16,W17,W18,W19,W20,W21,W22,W24,W25,W26,W27,W28,W29,W30,W31)</f>
        <v>9.35</v>
      </c>
      <c r="X33" s="154"/>
      <c r="Y33" s="155">
        <f t="shared" si="4"/>
        <v>100.97</v>
      </c>
      <c r="Z33" s="153">
        <f>Y33-100</f>
        <v>0.97</v>
      </c>
      <c r="AA33" s="150" t="s">
        <v>26</v>
      </c>
      <c r="AB33" s="151">
        <f>AVERAGE(AB6,AB7,AB8,AB9,AB10,AB11,AB12,AB13,AB14,AB15,AB16,AB17,AB18,AB19,AB20,AB21,AB22,AB24,AB25,AB26,AB27,AB28,AB29,AB30,AB31)</f>
        <v>18.24</v>
      </c>
      <c r="AC33" s="151">
        <f>AVERAGE(AC6,AC7,AC8,AC9,AC10,AC11,AC12,AC13,AC14,AC15,AC16,AC17,AC18,AC19,AC20,AC21,AC22,AC24,AC25,AC26,AC27,AC28,AC29,AC30,AC31)</f>
        <v>23.89</v>
      </c>
      <c r="AD33" s="151">
        <f>AVERAGE(AD6,AD7,AD8,AD9,AD10,AD11,AD12,AD13,AD14,AD15,AD16,AD17,AD18,AD19,AD20,AD21,AD22,AD24,AD25,AD26,AD27,AD28,AD29,AD30,AD31)</f>
        <v>26</v>
      </c>
      <c r="AE33" s="152"/>
      <c r="AF33" s="155">
        <f t="shared" si="6"/>
        <v>108.83</v>
      </c>
      <c r="AG33" s="154">
        <f>AF33-100</f>
        <v>8.83</v>
      </c>
      <c r="AH33" s="151">
        <f>AVERAGE(AH6,AH7,AH8,AH9,AH10,AH11,AH12,AH13,AH14,AH15,AH16,AH17,AH18,AH19,AH20,AH21,AH22,AH24,AH25,AH26,AH27,AH28,AH29,AH30,AH31)</f>
        <v>4.82</v>
      </c>
      <c r="AI33" s="151">
        <f>AVERAGE(AI6,AI7,AI8,AI9,AI10,AI11,AI12,AI13,AI14,AI15,AI16,AI17,AI18,AI19,AI20,AI21,AI22,AI24,AI25,AI26,AI27,AI28,AI29,AI30,AI31)</f>
        <v>6.4</v>
      </c>
      <c r="AJ33" s="151">
        <f>AVERAGE(AJ6,AJ7,AJ8,AJ9,AJ10,AJ11,AJ12,AJ13,AJ14,AJ15,AJ16,AJ17,AJ18,AJ19,AJ20,AJ21,AJ22,AJ24,AJ25,AJ26,AJ27,AJ28,AJ29,AJ30,AJ31)</f>
        <v>6.69</v>
      </c>
      <c r="AK33" s="154"/>
      <c r="AL33" s="155">
        <f t="shared" si="8"/>
        <v>104.53</v>
      </c>
      <c r="AM33" s="153">
        <f>AL33-100</f>
        <v>4.53</v>
      </c>
      <c r="AN33" s="150" t="s">
        <v>26</v>
      </c>
      <c r="AO33" s="151">
        <f>AVERAGE(AO6,AO7,AO8,AO9,AO10,AO11,AO12,AO13,AO14,AO15,AO16,AO17,AO18,AO19,AO20,AO21,AO22,AO24,AO25,AO26,AO27,AO28,AO29,AO30,AO31)</f>
        <v>8.53</v>
      </c>
      <c r="AP33" s="151">
        <f>AVERAGE(AP6,AP7,AP8,AP9,AP10,AP11,AP12,AP13,AP14,AP15,AP16,AP17,AP18,AP19,AP20,AP21,AP22,AP24,AP25,AP26,AP27,AP28,AP29,AP30,AP31)</f>
        <v>10.27</v>
      </c>
      <c r="AQ33" s="151">
        <f>AVERAGE(AQ6,AQ7,AQ8,AQ9,AQ10,AQ11,AQ12,AQ13,AQ14,AQ15,AQ16,AQ17,AQ18,AQ19,AQ20,AQ21,AQ22,AQ24,AQ25,AQ26,AQ27,AQ28,AQ29,AQ30,AQ31)</f>
        <v>10.26</v>
      </c>
      <c r="AR33" s="152"/>
      <c r="AS33" s="155">
        <f t="shared" si="10"/>
        <v>99.9</v>
      </c>
      <c r="AT33" s="154">
        <f>AS33-100</f>
        <v>-0.1</v>
      </c>
      <c r="AU33" s="151">
        <f>AVERAGE(AU6,AU7,AU8,AU9,AU10,AU11,AU12,AU13,AU14,AU15,AU16,AU17,AU18,AU19,AU20,AU21,AU22,AU24,AU25,AU26,AU27,AU28,AU29,AU30,AU31)</f>
        <v>16.28</v>
      </c>
      <c r="AV33" s="151">
        <f>AVERAGE(AV6,AV7,AV8,AV9,AV10,AV11,AV12,AV13,AV14,AV15,AV16,AV17,AV18,AV19,AV20,AV21,AV22,AV24,AV25,AV26,AV27,AV28,AV29,AV30,AV31)</f>
        <v>19.93</v>
      </c>
      <c r="AW33" s="151">
        <f>AVERAGE(AW6,AW7,AW8,AW9,AW10,AW11,AW12,AW13,AW14,AW15,AW16,AW17,AW18,AW19,AW20,AW21,AW22,AW24,AW25,AW26,AW27,AW28,AW29,AW30,AW31)</f>
        <v>20.89</v>
      </c>
      <c r="AX33" s="154"/>
      <c r="AY33" s="155">
        <f t="shared" si="12"/>
        <v>104.82</v>
      </c>
      <c r="AZ33" s="153">
        <f>AY33-100</f>
        <v>4.82</v>
      </c>
      <c r="BA33" s="156" t="s">
        <v>26</v>
      </c>
      <c r="BB33" s="151">
        <f>AVERAGE(BB6,BB7,BB8,BB9,BB10,BB11,BB12,BB13,BB14,BB15,BB16,BB17,BB18,BB19,BB20,BB21,BB22,BB24,BB25,BB26,BB27,BB28,BB29,BB30,BB31)</f>
        <v>17.22</v>
      </c>
      <c r="BC33" s="151">
        <f>AVERAGE(BC6,BC7,BC8,BC9,BC10,BC11,BC12,BC13,BC14,BC15,BC16,BC17,BC18,BC19,BC20,BC21,BC22,BC24,BC25,BC26,BC27,BC28,BC29,BC30,BC31)</f>
        <v>27.62</v>
      </c>
      <c r="BD33" s="151">
        <f>AVERAGE(BD6,BD7,BD8,BD9,BD10,BD11,BD12,BD13,BD14,BD15,BD16,BD17,BD18,BD19,BD20,BD21,BD22,BD24,BD25,BD26,BD27,BD28,BD29,BD30,BD31)</f>
        <v>28.29</v>
      </c>
      <c r="BE33" s="152"/>
      <c r="BF33" s="155">
        <f t="shared" si="14"/>
        <v>102.43</v>
      </c>
      <c r="BG33" s="154">
        <f>BF33-100</f>
        <v>2.43</v>
      </c>
      <c r="BH33" s="151">
        <f>AVERAGE(BH6,BH7,BH8,BH9,BH10,BH11,BH12,BH13,BH14,BH15,BH16,BH17,BH18,BH19,BH20,BH21,BH22,BH24,BH25,BH26,BH27,BH28,BH29,BH30,BH31)</f>
        <v>9.55</v>
      </c>
      <c r="BI33" s="151">
        <f>AVERAGE(BI6,BI7,BI8,BI9,BI10,BI11,BI12,BI13,BI14,BI15,BI16,BI17,BI18,BI19,BI20,BI21,BI22,BI24,BI25,BI26,BI27,BI28,BI29,BI30,BI31)</f>
        <v>15.36</v>
      </c>
      <c r="BJ33" s="151">
        <f>AVERAGE(BJ6,BJ7,BJ8,BJ9,BJ10,BJ11,BJ12,BJ13,BJ14,BJ15,BJ16,BJ17,BJ18,BJ19,BJ20,BJ21,BJ22,BJ24,BJ25,BJ26,BJ27,BJ28,BJ29,BJ30,BJ31)</f>
        <v>16.06</v>
      </c>
      <c r="BK33" s="154"/>
      <c r="BL33" s="155">
        <f t="shared" si="16"/>
        <v>104.56</v>
      </c>
      <c r="BM33" s="153">
        <f>BL33-100</f>
        <v>4.56</v>
      </c>
      <c r="BN33" s="156" t="s">
        <v>26</v>
      </c>
      <c r="BO33" s="151">
        <f>AVERAGE(BO6,BO7,BO8,BO9,BO10,BO11,BO12,BO13,BO14,BO15,BO16,BO17,BO18,BO19,BO20,BO21,BO22,BO24,BO25,BO26,BO27,BO28,BO29,BO30,BO31)</f>
        <v>9.76</v>
      </c>
      <c r="BP33" s="151">
        <f>AVERAGE(BP6,BP7,BP8,BP9,BP10,BP11,BP12,BP13,BP14,BP15,BP16,BP17,BP18,BP19,BP20,BP21,BP22,BP24,BP25,BP26,BP27,BP28,BP29,BP30,BP31)</f>
        <v>11.61</v>
      </c>
      <c r="BQ33" s="151">
        <f>AVERAGE(BQ6,BQ7,BQ8,BQ9,BQ10,BQ11,BQ12,BQ13,BQ14,BQ15,BQ16,BQ17,BQ18,BQ19,BQ20,BQ21,BQ22,BQ24,BQ25,BQ26,BQ27,BQ28,BQ29,BQ30,BQ31)</f>
        <v>11.82</v>
      </c>
      <c r="BR33" s="152"/>
      <c r="BS33" s="155">
        <f t="shared" si="18"/>
        <v>101.81</v>
      </c>
      <c r="BT33" s="154">
        <f>BS33-100</f>
        <v>1.81</v>
      </c>
      <c r="BU33" s="151">
        <f>AVERAGE(BU6,BU7,BU8,BU9,BU10,BU11,BU12,BU13,BU14,BU15,BU16,BU17,BU18,BU19,BU20,BU21,BU22,BU24,BU25,BU26,BU27,BU28,BU29,BU30,BU31)</f>
        <v>23.35</v>
      </c>
      <c r="BV33" s="151">
        <f>AVERAGE(BV6,BV7,BV8,BV9,BV10,BV11,BV12,BV13,BV14,BV15,BV16,BV17,BV18,BV19,BV20,BV21,BV22,BV24,BV25,BV26,BV27,BV28,BV29,BV30,BV31)</f>
        <v>28.52</v>
      </c>
      <c r="BW33" s="151">
        <f>AVERAGE(BW6,BW7,BW8,BW9,BW10,BW11,BW12,BW13,BW14,BW15,BW16,BW17,BW18,BW19,BW20,BW21,BW22,BW24,BW25,BW26,BW27,BW28,BW29,BW30,BW31)</f>
        <v>29.6</v>
      </c>
      <c r="BX33" s="154"/>
      <c r="BY33" s="155">
        <f t="shared" si="20"/>
        <v>103.79</v>
      </c>
      <c r="BZ33" s="153">
        <f>BY33-100</f>
        <v>3.79</v>
      </c>
      <c r="CA33" s="156" t="s">
        <v>26</v>
      </c>
      <c r="CB33" s="151">
        <f>AVERAGE(CB6,CB7,CB8,CB9,CB10,CB11,CB12,CB13,CB14,CB15,CB16,CB17,CB18,CB19,CB20,CB21,CB22,CB24,CB25,CB26,CB27,CB28,CB29,CB30,CB31)</f>
        <v>50.18</v>
      </c>
      <c r="CC33" s="151">
        <f>AVERAGE(CC6,CC7,CC8,CC9,CC10,CC11,CC12,CC13,CC14,CC15,CC16,CC17,CC18,CC19,CC20,CC21,CC22,CC24,CC25,CC26,CC27,CC28,CC29,CC30,CC31)</f>
        <v>53.53</v>
      </c>
      <c r="CD33" s="151">
        <f>AVERAGE(CD6,CD7,CD8,CD9,CD10,CD11,CD12,CD13,CD14,CD15,CD16,CD17,CD18,CD19,CD20,CD21,CD22,CD24,CD25,CD26,CD27,CD28,CD29,CD30,CD31)</f>
        <v>52.56</v>
      </c>
      <c r="CE33" s="152"/>
      <c r="CF33" s="157">
        <f t="shared" si="22"/>
        <v>98.19</v>
      </c>
      <c r="CG33" s="154">
        <f>CF33-100</f>
        <v>-1.81</v>
      </c>
      <c r="CH33" s="151">
        <f>AVERAGE(CH6,CH7,CH8,CH9,CH10,CH11,CH12,CH13,CH14,CH15,CH16,CH17,CH18,CH19,CH20,CH21,CH22,CH24,CH25,CH26,CH27,CH28,CH29,CH30,CH31)</f>
        <v>66.43</v>
      </c>
      <c r="CI33" s="151">
        <f>AVERAGE(CI6,CI7,CI8,CI9,CI10,CI11,CI12,CI13,CI14,CI15,CI16,CI17,CI18,CI19,CI20,CI21,CI22,CI24,CI25,CI26,CI27,CI28,CI29,CI30,CI31)</f>
        <v>73.98</v>
      </c>
      <c r="CJ33" s="151">
        <f>AVERAGE(CJ6,CJ7,CJ8,CJ9,CJ10,CJ11,CJ12,CJ13,CJ14,CJ15,CJ16,CJ17,CJ18,CJ19,CJ20,CJ21,CJ22,CJ24,CJ25,CJ26,CJ27,CJ28,CJ29,CJ30,CJ31)</f>
        <v>78.59</v>
      </c>
      <c r="CK33" s="154"/>
      <c r="CL33" s="155">
        <f t="shared" si="24"/>
        <v>106.23</v>
      </c>
      <c r="CM33" s="153">
        <f>CL33-100</f>
        <v>6.23</v>
      </c>
      <c r="CN33" s="156" t="s">
        <v>26</v>
      </c>
      <c r="CO33" s="151">
        <f>AVERAGE(CO6,CO7,CO8,CO9,CO10,CO11,CO12,CO13,CO14,CO15,CO16,CO17,CO18,CO19,CO20,CO21,CO22,CO24,CO25,CO26,CO27,CO28,CO29,CO30,CO31)</f>
        <v>35.76</v>
      </c>
      <c r="CP33" s="151">
        <f>AVERAGE(CP6,CP7,CP8,CP9,CP10,CP11,CP12,CP13,CP14,CP15,CP16,CP17,CP18,CP19,CP20,CP21,CP22,CP24,CP25,CP26,CP27,CP28,CP29,CP30,CP31)</f>
        <v>43.77</v>
      </c>
      <c r="CQ33" s="151">
        <f>AVERAGE(CQ6,CQ7,CQ8,CQ9,CQ10,CQ11,CQ12,CQ13,CQ14,CQ15,CQ16,CQ17,CQ18,CQ19,CQ20,CQ21,CQ22,CQ24,CQ25,CQ26,CQ27,CQ28,CQ29,CQ30,CQ31)</f>
        <v>44.3</v>
      </c>
      <c r="CR33" s="152"/>
      <c r="CS33" s="155">
        <f t="shared" si="26"/>
        <v>101.21</v>
      </c>
      <c r="CT33" s="154">
        <f>CS33-100</f>
        <v>1.21</v>
      </c>
      <c r="CU33" s="151">
        <f>AVERAGE(CU6,CU7,CU8,CU9,CU10,CU11,CU12,CU13,CU14,CU15,CU16,CU17,CU18,CU19,CU20,CU21,CU22,CU24,CU25,CU26,CU27,CU28,CU29,CU30,CU31)</f>
        <v>56.83</v>
      </c>
      <c r="CV33" s="151">
        <f>AVERAGE(CV6,CV7,CV8,CV9,CV10,CV11,CV12,CV13,CV14,CV15,CV16,CV17,CV18,CV19,CV20,CV21,CV22,CV24,CV25,CV26,CV27,CV28,CV29,CV30,CV31)</f>
        <v>68.53</v>
      </c>
      <c r="CW33" s="151">
        <f>AVERAGE(CW6,CW7,CW8,CW9,CW10,CW11,CW12,CW13,CW14,CW15,CW16,CW17,CW18,CW19,CW20,CW21,CW22,CW24,CW25,CW26,CW27,CW28,CW29,CW30,CW31)</f>
        <v>69.28</v>
      </c>
      <c r="CX33" s="154"/>
      <c r="CY33" s="155">
        <f t="shared" si="28"/>
        <v>101.09</v>
      </c>
      <c r="CZ33" s="153">
        <f>CY33-100</f>
        <v>1.09</v>
      </c>
      <c r="DA33" s="156" t="s">
        <v>26</v>
      </c>
      <c r="DB33" s="151">
        <f>AVERAGE(DB6,DB7,DB8,DB9,DB10,DB11,DB12,DB13,DB14,DB15,DB16,DB17,DB18,DB19,DB20,DB21,DB22,DB24,DB25,DB26,DB27,DB28,DB29,DB30,DB31)</f>
        <v>63.33</v>
      </c>
      <c r="DC33" s="151">
        <f>AVERAGE(DC6,DC7,DC8,DC9,DC10,DC11,DC12,DC13,DC14,DC15,DC16,DC17,DC18,DC19,DC20,DC21,DC22,DC24,DC25,DC26,DC27,DC28,DC29,DC30,DC31)</f>
        <v>74.4</v>
      </c>
      <c r="DD33" s="151">
        <f>AVERAGE(DD6,DD7,DD8,DD9,DD10,DD11,DD12,DD13,DD14,DD15,DD16,DD17,DD18,DD19,DD20,DD21,DD22,DD24,DD25,DD26,DD27,DD28,DD29,DD30,DD31)</f>
        <v>76.7</v>
      </c>
      <c r="DE33" s="152"/>
      <c r="DF33" s="155">
        <f t="shared" si="30"/>
        <v>103.09</v>
      </c>
      <c r="DG33" s="154">
        <f>DF33-100</f>
        <v>3.09</v>
      </c>
      <c r="DH33" s="151">
        <f>AVERAGE(DH6,DH7,DH8,DH9,DH10,DH11,DH12,DH13,DH14,DH15,DH16,DH17,DH18,DH19,DH20,DH21,DH22,DH24,DH25,DH26,DH27,DH28,DH29,DH30,DH31)</f>
        <v>63.14</v>
      </c>
      <c r="DI33" s="151">
        <f>AVERAGE(DI6,DI7,DI8,DI9,DI10,DI11,DI12,DI13,DI14,DI15,DI16,DI17,DI18,DI19,DI20,DI21,DI22,DI24,DI25,DI26,DI27,DI28,DI29,DI30,DI31)</f>
        <v>71.93</v>
      </c>
      <c r="DJ33" s="151">
        <f>AVERAGE(DJ6,DJ7,DJ8,DJ9,DJ10,DJ11,DJ12,DJ13,DJ14,DJ15,DJ16,DJ17,DJ18,DJ19,DJ20,DJ21,DJ22,DJ24,DJ25,DJ26,DJ27,DJ28,DJ29,DJ30,DJ31)</f>
        <v>72.9</v>
      </c>
      <c r="DK33" s="154"/>
      <c r="DL33" s="155">
        <f t="shared" si="32"/>
        <v>101.35</v>
      </c>
      <c r="DM33" s="153">
        <f>DL33-100</f>
        <v>1.35</v>
      </c>
      <c r="DN33" s="156" t="s">
        <v>26</v>
      </c>
      <c r="DO33" s="151">
        <f>AVERAGE(DO6,DO7,DO8,DO9,DO10,DO11,DO12,DO13,DO14,DO15,DO16,DO17,DO18,DO19,DO20,DO21,DO22,DO24,DO25,DO26,DO27,DO28,DO29,DO30,DO31)</f>
        <v>38.78</v>
      </c>
      <c r="DP33" s="151">
        <f>AVERAGE(DP6,DP7,DP8,DP9,DP10,DP11,DP12,DP13,DP14,DP15,DP16,DP17,DP18,DP19,DP20,DP21,DP22,DP24,DP25,DP26,DP27,DP28,DP29,DP30,DP31)</f>
        <v>47.03</v>
      </c>
      <c r="DQ33" s="151">
        <f>AVERAGE(DQ6,DQ7,DQ8,DQ9,DQ10,DQ11,DQ12,DQ13,DQ14,DQ15,DQ16,DQ17,DQ18,DQ19,DQ20,DQ21,DQ22,DQ24,DQ25,DQ26,DQ27,DQ28,DQ29,DQ30,DQ31)</f>
        <v>51.89</v>
      </c>
      <c r="DR33" s="152"/>
      <c r="DS33" s="155">
        <f t="shared" si="34"/>
        <v>110.33</v>
      </c>
      <c r="DT33" s="154">
        <f>DS33-100</f>
        <v>10.33</v>
      </c>
      <c r="DU33" s="151">
        <f>AVERAGE(DU6,DU7,DU8,DU9,DU10,DU11,DU12,DU13,DU14,DU15,DU16,DU17,DU18,DU19,DU20,DU21,DU22,DU24,DU25,DU26,DU27,DU28,DU29,DU30,DU31)</f>
        <v>30.26</v>
      </c>
      <c r="DV33" s="151">
        <f>AVERAGE(DV6,DV7,DV8,DV9,DV10,DV11,DV12,DV13,DV14,DV15,DV16,DV17,DV18,DV19,DV20,DV21,DV22,DV24,DV25,DV26,DV27,DV28,DV29,DV30,DV31)</f>
        <v>36.64</v>
      </c>
      <c r="DW33" s="151">
        <f>AVERAGE(DW6,DW7,DW8,DW9,DW10,DW11,DW12,DW13,DW14,DW15,DW16,DW17,DW18,DW19,DW20,DW21,DW22,DW24,DW25,DW26,DW27,DW28,DW29,DW30,DW31)</f>
        <v>37.68</v>
      </c>
      <c r="DX33" s="154"/>
      <c r="DY33" s="155">
        <f t="shared" si="36"/>
        <v>102.84</v>
      </c>
      <c r="DZ33" s="153">
        <f>DY33-100</f>
        <v>2.84</v>
      </c>
      <c r="EA33" s="150" t="s">
        <v>26</v>
      </c>
      <c r="EB33" s="151">
        <f>AVERAGE(EB6,EB7,EB8,EB9,EB10,EB11,EB12,EB13,EB14,EB15,EB16,EB17,EB18,EB19,EB20,EB21,EB22,EB24,EB25,EB26,EB27,EB28,EB29,EB30,EB31)</f>
        <v>15.6</v>
      </c>
      <c r="EC33" s="151">
        <f>AVERAGE(EC6,EC7,EC8,EC9,EC10,EC11,EC12,EC13,EC14,EC15,EC16,EC17,EC18,EC19,EC20,EC21,EC22,EC24,EC25,EC26,EC27,EC28,EC29,EC30,EC31)</f>
        <v>18.98</v>
      </c>
      <c r="ED33" s="151">
        <f>AVERAGE(ED6,ED7,ED8,ED9,ED10,ED11,ED12,ED13,ED14,ED15,ED16,ED17,ED18,ED19,ED20,ED21,ED22,ED24,ED25,ED26,ED27,ED28,ED29,ED30,ED31)</f>
        <v>22.71</v>
      </c>
      <c r="EE33" s="152"/>
      <c r="EF33" s="155">
        <f t="shared" si="38"/>
        <v>119.65</v>
      </c>
      <c r="EG33" s="153">
        <f>EF33-100</f>
        <v>19.65</v>
      </c>
      <c r="EH33" s="84"/>
      <c r="EI33" s="84"/>
      <c r="EJ33" s="84"/>
      <c r="EK33" s="85"/>
      <c r="EL33" s="47"/>
      <c r="EM33" s="47"/>
      <c r="EN33" s="47"/>
      <c r="EO33" s="47"/>
      <c r="EP33" s="27"/>
      <c r="EQ33" s="27"/>
      <c r="ER33" s="27"/>
      <c r="ES33" s="47"/>
      <c r="ET33" s="47"/>
      <c r="EU33" s="27"/>
      <c r="EV33" s="46"/>
      <c r="EW33" s="46"/>
      <c r="EX33" s="46"/>
      <c r="EY33" s="47"/>
      <c r="EZ33" s="47"/>
      <c r="FA33" s="47"/>
      <c r="FB33" s="27"/>
      <c r="FC33" s="27"/>
      <c r="FD33" s="27"/>
      <c r="FE33" s="86"/>
      <c r="FF33" s="47"/>
      <c r="FG33" s="47"/>
      <c r="FH33" s="27"/>
      <c r="FI33" s="27"/>
      <c r="FJ33" s="27"/>
      <c r="FK33" s="47"/>
      <c r="FL33" s="47"/>
      <c r="FM33" s="27"/>
      <c r="FN33" s="46"/>
      <c r="FO33" s="46"/>
      <c r="FP33" s="46"/>
      <c r="FQ33" s="47"/>
      <c r="FR33" s="47"/>
      <c r="FS33" s="47"/>
      <c r="FT33" s="27"/>
      <c r="FU33" s="27"/>
      <c r="FV33" s="27"/>
      <c r="FW33" s="86"/>
      <c r="FX33" s="47"/>
      <c r="FY33" s="47"/>
      <c r="FZ33" s="27"/>
      <c r="GA33" s="27"/>
      <c r="GB33" s="27"/>
      <c r="GC33" s="47"/>
      <c r="GD33" s="47"/>
      <c r="GE33" s="27"/>
      <c r="GF33" s="46"/>
      <c r="GG33" s="46"/>
      <c r="GH33" s="46"/>
      <c r="GI33" s="47"/>
      <c r="GJ33" s="47"/>
      <c r="GK33" s="47"/>
      <c r="GL33" s="27"/>
      <c r="GM33" s="27"/>
      <c r="GN33" s="27"/>
      <c r="GO33" s="86"/>
      <c r="GP33" s="47"/>
      <c r="GQ33" s="47"/>
      <c r="GR33" s="27"/>
      <c r="GS33" s="27"/>
      <c r="GT33" s="27"/>
      <c r="GU33" s="47"/>
      <c r="GV33" s="47"/>
      <c r="GW33" s="27"/>
      <c r="GX33" s="46"/>
      <c r="GY33" s="46"/>
      <c r="GZ33" s="160"/>
      <c r="HA33" s="161"/>
      <c r="HB33" s="161"/>
      <c r="HC33" s="161"/>
      <c r="HD33" s="162"/>
      <c r="HE33" s="162"/>
      <c r="HF33" s="162"/>
      <c r="HG33" s="163"/>
      <c r="HH33" s="161"/>
      <c r="HI33" s="161"/>
      <c r="HJ33" s="162"/>
      <c r="HK33" s="162"/>
      <c r="HL33" s="162"/>
      <c r="HM33" s="161"/>
      <c r="HN33" s="161"/>
      <c r="HO33" s="164"/>
      <c r="HP33" s="164"/>
      <c r="HQ33" s="164"/>
      <c r="HR33" s="158"/>
      <c r="HS33" s="158"/>
      <c r="HT33" s="158"/>
      <c r="HU33" s="158"/>
    </row>
    <row r="34" spans="138:143" ht="12.75">
      <c r="EH34" s="17"/>
      <c r="EI34" s="17"/>
      <c r="EJ34" s="17"/>
      <c r="EK34" s="17"/>
      <c r="EL34" s="17"/>
      <c r="EM34" s="17"/>
    </row>
    <row r="35" spans="138:143" ht="12.75">
      <c r="EH35" s="17"/>
      <c r="EI35" s="17"/>
      <c r="EJ35" s="17"/>
      <c r="EK35" s="17"/>
      <c r="EL35" s="17"/>
      <c r="EM35" s="17"/>
    </row>
  </sheetData>
  <sheetProtection selectLockedCells="1"/>
  <mergeCells count="127">
    <mergeCell ref="AN1:AZ1"/>
    <mergeCell ref="T4:T5"/>
    <mergeCell ref="K4:K5"/>
    <mergeCell ref="H4:J4"/>
    <mergeCell ref="L4:L5"/>
    <mergeCell ref="M4:M5"/>
    <mergeCell ref="A1:M1"/>
    <mergeCell ref="H3:M3"/>
    <mergeCell ref="N1:Z1"/>
    <mergeCell ref="N3:N5"/>
    <mergeCell ref="A3:A5"/>
    <mergeCell ref="B4:D4"/>
    <mergeCell ref="F4:F5"/>
    <mergeCell ref="G4:G5"/>
    <mergeCell ref="E4:E5"/>
    <mergeCell ref="B3:G3"/>
    <mergeCell ref="O3:T3"/>
    <mergeCell ref="U3:Z3"/>
    <mergeCell ref="O4:Q4"/>
    <mergeCell ref="R4:R5"/>
    <mergeCell ref="S4:S5"/>
    <mergeCell ref="U4:W4"/>
    <mergeCell ref="X4:X5"/>
    <mergeCell ref="Y4:Y5"/>
    <mergeCell ref="Z4:Z5"/>
    <mergeCell ref="AA1:AM1"/>
    <mergeCell ref="AA3:AA5"/>
    <mergeCell ref="AB3:AG3"/>
    <mergeCell ref="AH3:AM3"/>
    <mergeCell ref="AB4:AD4"/>
    <mergeCell ref="AE4:AE5"/>
    <mergeCell ref="AF4:AF5"/>
    <mergeCell ref="AG4:AG5"/>
    <mergeCell ref="AH4:AJ4"/>
    <mergeCell ref="AK4:AK5"/>
    <mergeCell ref="AL4:AL5"/>
    <mergeCell ref="AM4:AM5"/>
    <mergeCell ref="AN3:AN5"/>
    <mergeCell ref="AO3:AT3"/>
    <mergeCell ref="AO4:AQ4"/>
    <mergeCell ref="AR4:AR5"/>
    <mergeCell ref="AS4:AS5"/>
    <mergeCell ref="AT4:AT5"/>
    <mergeCell ref="AZ4:AZ5"/>
    <mergeCell ref="EG4:EG5"/>
    <mergeCell ref="AU4:AW4"/>
    <mergeCell ref="BA1:BM1"/>
    <mergeCell ref="BA3:BA5"/>
    <mergeCell ref="BB3:BG3"/>
    <mergeCell ref="BH3:BM3"/>
    <mergeCell ref="BB4:BD4"/>
    <mergeCell ref="BE4:BE5"/>
    <mergeCell ref="BF4:BF5"/>
    <mergeCell ref="BG4:BG5"/>
    <mergeCell ref="BH4:BJ4"/>
    <mergeCell ref="BK4:BK5"/>
    <mergeCell ref="BL4:BL5"/>
    <mergeCell ref="BM4:BM5"/>
    <mergeCell ref="BN1:BZ1"/>
    <mergeCell ref="BN3:BN5"/>
    <mergeCell ref="BO3:BT3"/>
    <mergeCell ref="BU3:BZ3"/>
    <mergeCell ref="BO4:BQ4"/>
    <mergeCell ref="BR4:BR5"/>
    <mergeCell ref="BS4:BS5"/>
    <mergeCell ref="BT4:BT5"/>
    <mergeCell ref="BU4:BW4"/>
    <mergeCell ref="BX4:BX5"/>
    <mergeCell ref="BY4:BY5"/>
    <mergeCell ref="BZ4:BZ5"/>
    <mergeCell ref="CA1:CM1"/>
    <mergeCell ref="CA3:CA5"/>
    <mergeCell ref="CB3:CG3"/>
    <mergeCell ref="CH3:CM3"/>
    <mergeCell ref="CB4:CD4"/>
    <mergeCell ref="CE4:CE5"/>
    <mergeCell ref="CF4:CF5"/>
    <mergeCell ref="CG4:CG5"/>
    <mergeCell ref="CH4:CJ4"/>
    <mergeCell ref="CK4:CK5"/>
    <mergeCell ref="CL4:CL5"/>
    <mergeCell ref="CM4:CM5"/>
    <mergeCell ref="CN1:CZ1"/>
    <mergeCell ref="CN3:CN5"/>
    <mergeCell ref="CO3:CT3"/>
    <mergeCell ref="CU3:CZ3"/>
    <mergeCell ref="CO4:CQ4"/>
    <mergeCell ref="CR4:CR5"/>
    <mergeCell ref="CS4:CS5"/>
    <mergeCell ref="CT4:CT5"/>
    <mergeCell ref="CU4:CW4"/>
    <mergeCell ref="CX4:CX5"/>
    <mergeCell ref="CY4:CY5"/>
    <mergeCell ref="CZ4:CZ5"/>
    <mergeCell ref="DA1:DM1"/>
    <mergeCell ref="DA3:DA5"/>
    <mergeCell ref="DB3:DG3"/>
    <mergeCell ref="DH3:DM3"/>
    <mergeCell ref="DB4:DD4"/>
    <mergeCell ref="DE4:DE5"/>
    <mergeCell ref="DF4:DF5"/>
    <mergeCell ref="DG4:DG5"/>
    <mergeCell ref="DH4:DJ4"/>
    <mergeCell ref="DK4:DK5"/>
    <mergeCell ref="DN1:DZ1"/>
    <mergeCell ref="DN3:DN5"/>
    <mergeCell ref="DO3:DT3"/>
    <mergeCell ref="DU3:DZ3"/>
    <mergeCell ref="DO4:DQ4"/>
    <mergeCell ref="DR4:DR5"/>
    <mergeCell ref="DS4:DS5"/>
    <mergeCell ref="EA1:EL1"/>
    <mergeCell ref="AX4:AX5"/>
    <mergeCell ref="AY4:AY5"/>
    <mergeCell ref="AU3:AZ3"/>
    <mergeCell ref="EA3:EA5"/>
    <mergeCell ref="EB3:EG3"/>
    <mergeCell ref="EB4:ED4"/>
    <mergeCell ref="EE4:EE5"/>
    <mergeCell ref="DT4:DT5"/>
    <mergeCell ref="DX4:DX5"/>
    <mergeCell ref="EF4:EF5"/>
    <mergeCell ref="DU4:DW4"/>
    <mergeCell ref="DL4:DL5"/>
    <mergeCell ref="DM4:DM5"/>
    <mergeCell ref="DY4:DY5"/>
    <mergeCell ref="DZ4:DZ5"/>
  </mergeCells>
  <printOptions/>
  <pageMargins left="0.61" right="0.32" top="0.19" bottom="0.19" header="0.2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V35"/>
  <sheetViews>
    <sheetView workbookViewId="0" topLeftCell="A1">
      <selection activeCell="B14" sqref="B14"/>
    </sheetView>
  </sheetViews>
  <sheetFormatPr defaultColWidth="9.00390625" defaultRowHeight="12.75"/>
  <cols>
    <col min="1" max="1" width="20.625" style="0" customWidth="1"/>
    <col min="2" max="2" width="7.875" style="0" customWidth="1"/>
    <col min="3" max="3" width="7.75390625" style="0" customWidth="1"/>
    <col min="4" max="4" width="9.625" style="0" customWidth="1"/>
    <col min="5" max="6" width="9.375" style="0" customWidth="1"/>
    <col min="8" max="8" width="7.375" style="0" customWidth="1"/>
    <col min="9" max="9" width="7.75390625" style="0" customWidth="1"/>
    <col min="10" max="10" width="9.75390625" style="0" customWidth="1"/>
    <col min="11" max="11" width="9.375" style="0" customWidth="1"/>
    <col min="13" max="13" width="9.625" style="0" customWidth="1"/>
    <col min="14" max="14" width="20.625" style="0" customWidth="1"/>
    <col min="15" max="15" width="7.875" style="0" customWidth="1"/>
    <col min="16" max="16" width="7.75390625" style="0" customWidth="1"/>
    <col min="17" max="17" width="9.00390625" style="0" customWidth="1"/>
    <col min="18" max="19" width="9.375" style="0" customWidth="1"/>
    <col min="21" max="21" width="7.375" style="0" customWidth="1"/>
    <col min="22" max="22" width="7.75390625" style="0" customWidth="1"/>
    <col min="23" max="23" width="9.875" style="0" customWidth="1"/>
    <col min="24" max="24" width="9.375" style="0" customWidth="1"/>
    <col min="26" max="26" width="9.625" style="0" customWidth="1"/>
    <col min="27" max="27" width="21.625" style="0" customWidth="1"/>
    <col min="28" max="28" width="8.75390625" style="0" customWidth="1"/>
    <col min="29" max="29" width="8.625" style="0" customWidth="1"/>
    <col min="30" max="30" width="9.375" style="0" customWidth="1"/>
    <col min="31" max="31" width="10.375" style="0" customWidth="1"/>
    <col min="32" max="33" width="10.625" style="0" customWidth="1"/>
    <col min="34" max="34" width="8.125" style="0" customWidth="1"/>
    <col min="35" max="35" width="8.375" style="0" customWidth="1"/>
    <col min="36" max="36" width="9.75390625" style="0" customWidth="1"/>
    <col min="37" max="38" width="10.25390625" style="0" customWidth="1"/>
    <col min="39" max="39" width="10.125" style="0" customWidth="1"/>
    <col min="40" max="40" width="19.25390625" style="0" customWidth="1"/>
    <col min="41" max="41" width="7.875" style="0" customWidth="1"/>
    <col min="42" max="42" width="7.75390625" style="0" customWidth="1"/>
    <col min="43" max="43" width="9.75390625" style="0" customWidth="1"/>
    <col min="44" max="45" width="9.375" style="0" customWidth="1"/>
    <col min="47" max="47" width="7.375" style="0" customWidth="1"/>
    <col min="48" max="48" width="7.75390625" style="0" customWidth="1"/>
    <col min="49" max="49" width="9.625" style="0" customWidth="1"/>
    <col min="50" max="50" width="9.375" style="0" customWidth="1"/>
    <col min="52" max="52" width="9.625" style="0" customWidth="1"/>
    <col min="53" max="53" width="20.625" style="0" customWidth="1"/>
    <col min="54" max="54" width="7.875" style="0" customWidth="1"/>
    <col min="55" max="55" width="7.75390625" style="0" customWidth="1"/>
    <col min="56" max="56" width="9.00390625" style="0" customWidth="1"/>
    <col min="57" max="58" width="9.375" style="0" customWidth="1"/>
    <col min="60" max="60" width="7.375" style="0" customWidth="1"/>
    <col min="61" max="61" width="7.75390625" style="0" customWidth="1"/>
    <col min="62" max="62" width="9.25390625" style="0" customWidth="1"/>
    <col min="63" max="63" width="9.375" style="0" customWidth="1"/>
    <col min="65" max="65" width="9.625" style="0" customWidth="1"/>
    <col min="66" max="66" width="20.625" style="0" customWidth="1"/>
    <col min="67" max="67" width="7.875" style="0" customWidth="1"/>
    <col min="68" max="68" width="7.75390625" style="0" customWidth="1"/>
    <col min="69" max="69" width="9.75390625" style="0" customWidth="1"/>
    <col min="70" max="71" width="9.375" style="0" customWidth="1"/>
    <col min="72" max="72" width="9.25390625" style="0" bestFit="1" customWidth="1"/>
    <col min="73" max="73" width="7.375" style="0" customWidth="1"/>
    <col min="74" max="74" width="7.75390625" style="0" customWidth="1"/>
    <col min="75" max="75" width="9.25390625" style="0" bestFit="1" customWidth="1"/>
    <col min="76" max="76" width="9.375" style="0" customWidth="1"/>
    <col min="77" max="77" width="9.25390625" style="0" bestFit="1" customWidth="1"/>
    <col min="78" max="78" width="9.625" style="0" customWidth="1"/>
    <col min="79" max="79" width="20.625" style="0" customWidth="1"/>
    <col min="80" max="80" width="7.875" style="0" customWidth="1"/>
    <col min="81" max="81" width="7.75390625" style="0" customWidth="1"/>
    <col min="82" max="84" width="9.375" style="0" customWidth="1"/>
    <col min="86" max="86" width="7.375" style="0" customWidth="1"/>
    <col min="87" max="87" width="7.75390625" style="0" customWidth="1"/>
    <col min="88" max="89" width="9.375" style="0" customWidth="1"/>
    <col min="91" max="91" width="9.625" style="0" customWidth="1"/>
    <col min="92" max="92" width="20.625" style="0" customWidth="1"/>
    <col min="93" max="93" width="7.875" style="0" customWidth="1"/>
    <col min="94" max="94" width="7.75390625" style="0" customWidth="1"/>
    <col min="95" max="95" width="9.25390625" style="0" customWidth="1"/>
    <col min="96" max="97" width="9.375" style="0" customWidth="1"/>
    <col min="99" max="99" width="7.375" style="0" customWidth="1"/>
    <col min="100" max="100" width="7.75390625" style="0" customWidth="1"/>
    <col min="101" max="102" width="9.375" style="0" customWidth="1"/>
    <col min="104" max="104" width="9.625" style="0" customWidth="1"/>
    <col min="105" max="105" width="20.625" style="0" customWidth="1"/>
    <col min="106" max="106" width="7.875" style="0" customWidth="1"/>
    <col min="107" max="107" width="7.75390625" style="0" customWidth="1"/>
    <col min="108" max="108" width="9.00390625" style="0" customWidth="1"/>
    <col min="109" max="110" width="9.375" style="0" customWidth="1"/>
    <col min="112" max="112" width="7.375" style="0" customWidth="1"/>
    <col min="113" max="113" width="7.75390625" style="0" customWidth="1"/>
    <col min="114" max="115" width="9.375" style="0" customWidth="1"/>
    <col min="117" max="117" width="9.625" style="0" customWidth="1"/>
    <col min="118" max="118" width="21.75390625" style="0" customWidth="1"/>
    <col min="119" max="119" width="8.625" style="0" customWidth="1"/>
    <col min="120" max="120" width="8.00390625" style="0" customWidth="1"/>
    <col min="121" max="121" width="9.375" style="0" customWidth="1"/>
    <col min="122" max="122" width="10.00390625" style="0" customWidth="1"/>
    <col min="123" max="123" width="10.75390625" style="0" customWidth="1"/>
    <col min="124" max="124" width="10.00390625" style="0" customWidth="1"/>
    <col min="125" max="125" width="8.875" style="0" customWidth="1"/>
    <col min="126" max="126" width="9.00390625" style="0" customWidth="1"/>
    <col min="127" max="127" width="9.25390625" style="0" customWidth="1"/>
    <col min="128" max="128" width="10.00390625" style="0" customWidth="1"/>
    <col min="129" max="129" width="10.125" style="0" customWidth="1"/>
    <col min="130" max="130" width="9.625" style="0" customWidth="1"/>
    <col min="131" max="131" width="21.875" style="0" customWidth="1"/>
    <col min="132" max="132" width="11.625" style="0" customWidth="1"/>
    <col min="133" max="133" width="11.375" style="0" customWidth="1"/>
    <col min="134" max="134" width="11.00390625" style="0" customWidth="1"/>
    <col min="135" max="135" width="12.25390625" style="0" customWidth="1"/>
    <col min="136" max="136" width="12.00390625" style="0" customWidth="1"/>
    <col min="137" max="137" width="12.75390625" style="0" customWidth="1"/>
    <col min="142" max="142" width="21.75390625" style="0" customWidth="1"/>
    <col min="143" max="143" width="8.625" style="0" customWidth="1"/>
    <col min="144" max="144" width="8.00390625" style="0" customWidth="1"/>
    <col min="145" max="145" width="9.375" style="0" customWidth="1"/>
    <col min="146" max="146" width="10.00390625" style="0" customWidth="1"/>
    <col min="147" max="147" width="10.75390625" style="0" customWidth="1"/>
    <col min="148" max="148" width="10.00390625" style="0" customWidth="1"/>
    <col min="149" max="149" width="8.875" style="0" customWidth="1"/>
    <col min="150" max="150" width="9.00390625" style="0" customWidth="1"/>
    <col min="151" max="151" width="9.375" style="0" customWidth="1"/>
    <col min="152" max="152" width="10.00390625" style="0" customWidth="1"/>
    <col min="153" max="153" width="10.125" style="0" customWidth="1"/>
    <col min="154" max="154" width="9.625" style="0" customWidth="1"/>
    <col min="155" max="155" width="21.75390625" style="0" customWidth="1"/>
    <col min="156" max="156" width="8.625" style="0" customWidth="1"/>
    <col min="157" max="157" width="8.00390625" style="0" customWidth="1"/>
    <col min="158" max="158" width="9.00390625" style="0" customWidth="1"/>
    <col min="159" max="159" width="10.00390625" style="0" customWidth="1"/>
    <col min="160" max="160" width="10.75390625" style="0" customWidth="1"/>
    <col min="161" max="161" width="10.00390625" style="0" customWidth="1"/>
    <col min="162" max="162" width="8.875" style="0" customWidth="1"/>
    <col min="163" max="163" width="9.00390625" style="0" customWidth="1"/>
    <col min="164" max="164" width="9.25390625" style="0" customWidth="1"/>
    <col min="165" max="165" width="10.00390625" style="0" customWidth="1"/>
    <col min="166" max="166" width="10.125" style="0" customWidth="1"/>
    <col min="167" max="167" width="9.625" style="0" customWidth="1"/>
    <col min="168" max="168" width="21.75390625" style="0" customWidth="1"/>
    <col min="169" max="169" width="8.625" style="0" customWidth="1"/>
    <col min="170" max="170" width="8.00390625" style="0" customWidth="1"/>
    <col min="171" max="171" width="9.375" style="0" customWidth="1"/>
    <col min="172" max="172" width="10.00390625" style="0" customWidth="1"/>
    <col min="173" max="173" width="10.75390625" style="0" customWidth="1"/>
    <col min="174" max="174" width="10.00390625" style="0" customWidth="1"/>
    <col min="175" max="175" width="8.875" style="0" customWidth="1"/>
    <col min="176" max="176" width="9.00390625" style="0" customWidth="1"/>
    <col min="177" max="177" width="9.25390625" style="0" customWidth="1"/>
    <col min="178" max="178" width="10.00390625" style="0" customWidth="1"/>
    <col min="179" max="179" width="10.125" style="0" customWidth="1"/>
    <col min="180" max="180" width="9.625" style="0" customWidth="1"/>
  </cols>
  <sheetData>
    <row r="1" spans="1:180" ht="32.25" customHeight="1">
      <c r="A1" s="316" t="s">
        <v>106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69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EM1" s="329"/>
      <c r="EN1" s="329"/>
      <c r="EO1" s="329"/>
      <c r="EP1" s="329"/>
      <c r="EQ1" s="329"/>
      <c r="ER1" s="329"/>
      <c r="ES1" s="329"/>
      <c r="ET1" s="329"/>
      <c r="EU1" s="329"/>
      <c r="EV1" s="329"/>
      <c r="EW1" s="329"/>
      <c r="EX1" s="329"/>
      <c r="EY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EZ1" s="329"/>
      <c r="FA1" s="329"/>
      <c r="FB1" s="329"/>
      <c r="FC1" s="329"/>
      <c r="FD1" s="329"/>
      <c r="FE1" s="329"/>
      <c r="FF1" s="329"/>
      <c r="FG1" s="329"/>
      <c r="FH1" s="329"/>
      <c r="FI1" s="329"/>
      <c r="FJ1" s="329"/>
      <c r="FK1" s="329"/>
      <c r="FL1" s="316" t="str">
        <f>A1</f>
        <v>Дані моніторингу цін на соціально значущі групи товарів за даними РДА та МВК станом на 30.11.2015 року                                         на продовольчому ринку</v>
      </c>
      <c r="FM1" s="329"/>
      <c r="FN1" s="329"/>
      <c r="FO1" s="329"/>
      <c r="FP1" s="329"/>
      <c r="FQ1" s="329"/>
      <c r="FR1" s="329"/>
      <c r="FS1" s="329"/>
      <c r="FT1" s="329"/>
      <c r="FU1" s="329"/>
      <c r="FV1" s="329"/>
      <c r="FW1" s="329"/>
      <c r="FX1" s="329"/>
    </row>
    <row r="2" spans="1:256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65"/>
      <c r="EB2" s="65"/>
      <c r="EC2" s="65"/>
      <c r="ED2" s="65"/>
      <c r="EE2" s="65"/>
      <c r="EF2" s="65"/>
      <c r="EG2" s="65"/>
      <c r="EH2" s="106"/>
      <c r="EI2" s="106"/>
      <c r="EJ2" s="106"/>
      <c r="EK2" s="106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78" customFormat="1" ht="14.25" thickBot="1">
      <c r="A3" s="321" t="s">
        <v>31</v>
      </c>
      <c r="B3" s="338" t="s">
        <v>27</v>
      </c>
      <c r="C3" s="339"/>
      <c r="D3" s="339"/>
      <c r="E3" s="339"/>
      <c r="F3" s="339"/>
      <c r="G3" s="366"/>
      <c r="H3" s="340" t="s">
        <v>40</v>
      </c>
      <c r="I3" s="341"/>
      <c r="J3" s="341"/>
      <c r="K3" s="341"/>
      <c r="L3" s="341"/>
      <c r="M3" s="342"/>
      <c r="N3" s="321" t="s">
        <v>31</v>
      </c>
      <c r="O3" s="363" t="s">
        <v>33</v>
      </c>
      <c r="P3" s="364"/>
      <c r="Q3" s="364"/>
      <c r="R3" s="364"/>
      <c r="S3" s="364"/>
      <c r="T3" s="364"/>
      <c r="U3" s="333" t="s">
        <v>64</v>
      </c>
      <c r="V3" s="334"/>
      <c r="W3" s="334"/>
      <c r="X3" s="334"/>
      <c r="Y3" s="334"/>
      <c r="Z3" s="365"/>
      <c r="AA3" s="321" t="s">
        <v>31</v>
      </c>
      <c r="AB3" s="358" t="s">
        <v>65</v>
      </c>
      <c r="AC3" s="359"/>
      <c r="AD3" s="359"/>
      <c r="AE3" s="359"/>
      <c r="AF3" s="359"/>
      <c r="AG3" s="359"/>
      <c r="AH3" s="360" t="s">
        <v>66</v>
      </c>
      <c r="AI3" s="361"/>
      <c r="AJ3" s="361"/>
      <c r="AK3" s="361"/>
      <c r="AL3" s="361"/>
      <c r="AM3" s="362"/>
      <c r="AN3" s="321" t="s">
        <v>31</v>
      </c>
      <c r="AO3" s="324" t="s">
        <v>52</v>
      </c>
      <c r="AP3" s="325"/>
      <c r="AQ3" s="325"/>
      <c r="AR3" s="325"/>
      <c r="AS3" s="325"/>
      <c r="AT3" s="325"/>
      <c r="AU3" s="318" t="s">
        <v>53</v>
      </c>
      <c r="AV3" s="319"/>
      <c r="AW3" s="319"/>
      <c r="AX3" s="319"/>
      <c r="AY3" s="319"/>
      <c r="AZ3" s="320"/>
      <c r="BA3" s="330" t="s">
        <v>31</v>
      </c>
      <c r="BB3" s="338" t="s">
        <v>54</v>
      </c>
      <c r="BC3" s="339"/>
      <c r="BD3" s="339"/>
      <c r="BE3" s="339"/>
      <c r="BF3" s="339"/>
      <c r="BG3" s="339"/>
      <c r="BH3" s="340" t="s">
        <v>55</v>
      </c>
      <c r="BI3" s="341"/>
      <c r="BJ3" s="341"/>
      <c r="BK3" s="341"/>
      <c r="BL3" s="341"/>
      <c r="BM3" s="342"/>
      <c r="BN3" s="330" t="s">
        <v>31</v>
      </c>
      <c r="BO3" s="335" t="s">
        <v>67</v>
      </c>
      <c r="BP3" s="336"/>
      <c r="BQ3" s="336"/>
      <c r="BR3" s="336"/>
      <c r="BS3" s="336"/>
      <c r="BT3" s="336"/>
      <c r="BU3" s="353" t="s">
        <v>68</v>
      </c>
      <c r="BV3" s="354"/>
      <c r="BW3" s="354"/>
      <c r="BX3" s="354"/>
      <c r="BY3" s="354"/>
      <c r="BZ3" s="355"/>
      <c r="CA3" s="330" t="s">
        <v>31</v>
      </c>
      <c r="CB3" s="348" t="s">
        <v>83</v>
      </c>
      <c r="CC3" s="349"/>
      <c r="CD3" s="349"/>
      <c r="CE3" s="349"/>
      <c r="CF3" s="349"/>
      <c r="CG3" s="349"/>
      <c r="CH3" s="350" t="s">
        <v>57</v>
      </c>
      <c r="CI3" s="351"/>
      <c r="CJ3" s="351"/>
      <c r="CK3" s="351"/>
      <c r="CL3" s="351"/>
      <c r="CM3" s="352"/>
      <c r="CN3" s="330" t="s">
        <v>31</v>
      </c>
      <c r="CO3" s="343" t="s">
        <v>58</v>
      </c>
      <c r="CP3" s="344"/>
      <c r="CQ3" s="344"/>
      <c r="CR3" s="344"/>
      <c r="CS3" s="344"/>
      <c r="CT3" s="344"/>
      <c r="CU3" s="345" t="s">
        <v>59</v>
      </c>
      <c r="CV3" s="346"/>
      <c r="CW3" s="346"/>
      <c r="CX3" s="346"/>
      <c r="CY3" s="346"/>
      <c r="CZ3" s="347"/>
      <c r="DA3" s="330" t="s">
        <v>31</v>
      </c>
      <c r="DB3" s="338" t="s">
        <v>69</v>
      </c>
      <c r="DC3" s="339"/>
      <c r="DD3" s="339"/>
      <c r="DE3" s="339"/>
      <c r="DF3" s="339"/>
      <c r="DG3" s="339"/>
      <c r="DH3" s="340" t="s">
        <v>60</v>
      </c>
      <c r="DI3" s="341"/>
      <c r="DJ3" s="341"/>
      <c r="DK3" s="341"/>
      <c r="DL3" s="341"/>
      <c r="DM3" s="342"/>
      <c r="DN3" s="330" t="s">
        <v>31</v>
      </c>
      <c r="DO3" s="333" t="s">
        <v>61</v>
      </c>
      <c r="DP3" s="334"/>
      <c r="DQ3" s="334"/>
      <c r="DR3" s="334"/>
      <c r="DS3" s="334"/>
      <c r="DT3" s="334"/>
      <c r="DU3" s="335" t="s">
        <v>96</v>
      </c>
      <c r="DV3" s="336"/>
      <c r="DW3" s="336"/>
      <c r="DX3" s="336"/>
      <c r="DY3" s="336"/>
      <c r="DZ3" s="337"/>
      <c r="EA3" s="321" t="s">
        <v>31</v>
      </c>
      <c r="EB3" s="324" t="s">
        <v>71</v>
      </c>
      <c r="EC3" s="325"/>
      <c r="ED3" s="325"/>
      <c r="EE3" s="325"/>
      <c r="EF3" s="325"/>
      <c r="EG3" s="326"/>
      <c r="EH3" s="79"/>
      <c r="EI3" s="79"/>
      <c r="EJ3" s="79"/>
      <c r="EK3" s="79"/>
      <c r="EL3" s="321" t="s">
        <v>31</v>
      </c>
      <c r="EM3" s="340" t="s">
        <v>87</v>
      </c>
      <c r="EN3" s="341"/>
      <c r="EO3" s="341"/>
      <c r="EP3" s="341"/>
      <c r="EQ3" s="341"/>
      <c r="ER3" s="342"/>
      <c r="ES3" s="333" t="s">
        <v>97</v>
      </c>
      <c r="ET3" s="334"/>
      <c r="EU3" s="334"/>
      <c r="EV3" s="334"/>
      <c r="EW3" s="334"/>
      <c r="EX3" s="365"/>
      <c r="EY3" s="330" t="s">
        <v>31</v>
      </c>
      <c r="EZ3" s="324" t="s">
        <v>90</v>
      </c>
      <c r="FA3" s="325"/>
      <c r="FB3" s="325"/>
      <c r="FC3" s="325"/>
      <c r="FD3" s="325"/>
      <c r="FE3" s="325"/>
      <c r="FF3" s="348" t="s">
        <v>91</v>
      </c>
      <c r="FG3" s="349"/>
      <c r="FH3" s="349"/>
      <c r="FI3" s="349"/>
      <c r="FJ3" s="349"/>
      <c r="FK3" s="370"/>
      <c r="FL3" s="330" t="s">
        <v>31</v>
      </c>
      <c r="FM3" s="371" t="s">
        <v>98</v>
      </c>
      <c r="FN3" s="372"/>
      <c r="FO3" s="372"/>
      <c r="FP3" s="372"/>
      <c r="FQ3" s="372"/>
      <c r="FR3" s="372"/>
      <c r="FS3" s="343" t="s">
        <v>93</v>
      </c>
      <c r="FT3" s="344"/>
      <c r="FU3" s="344"/>
      <c r="FV3" s="344"/>
      <c r="FW3" s="344"/>
      <c r="FX3" s="373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79" customFormat="1" ht="19.5" customHeight="1" thickBot="1">
      <c r="A4" s="322"/>
      <c r="B4" s="313" t="s">
        <v>94</v>
      </c>
      <c r="C4" s="314"/>
      <c r="D4" s="315"/>
      <c r="E4" s="311" t="s">
        <v>37</v>
      </c>
      <c r="F4" s="311" t="s">
        <v>38</v>
      </c>
      <c r="G4" s="311" t="s">
        <v>28</v>
      </c>
      <c r="H4" s="313" t="s">
        <v>94</v>
      </c>
      <c r="I4" s="314"/>
      <c r="J4" s="315"/>
      <c r="K4" s="311" t="s">
        <v>37</v>
      </c>
      <c r="L4" s="311" t="s">
        <v>38</v>
      </c>
      <c r="M4" s="311" t="s">
        <v>28</v>
      </c>
      <c r="N4" s="322"/>
      <c r="O4" s="313" t="s">
        <v>94</v>
      </c>
      <c r="P4" s="314"/>
      <c r="Q4" s="315"/>
      <c r="R4" s="311" t="s">
        <v>37</v>
      </c>
      <c r="S4" s="311" t="s">
        <v>38</v>
      </c>
      <c r="T4" s="327" t="s">
        <v>28</v>
      </c>
      <c r="U4" s="313" t="s">
        <v>94</v>
      </c>
      <c r="V4" s="314"/>
      <c r="W4" s="315"/>
      <c r="X4" s="311" t="s">
        <v>37</v>
      </c>
      <c r="Y4" s="311" t="s">
        <v>38</v>
      </c>
      <c r="Z4" s="311" t="s">
        <v>28</v>
      </c>
      <c r="AA4" s="322"/>
      <c r="AB4" s="313" t="s">
        <v>94</v>
      </c>
      <c r="AC4" s="314"/>
      <c r="AD4" s="315"/>
      <c r="AE4" s="311" t="s">
        <v>37</v>
      </c>
      <c r="AF4" s="311" t="s">
        <v>38</v>
      </c>
      <c r="AG4" s="327" t="s">
        <v>28</v>
      </c>
      <c r="AH4" s="313" t="s">
        <v>94</v>
      </c>
      <c r="AI4" s="314"/>
      <c r="AJ4" s="315"/>
      <c r="AK4" s="311" t="s">
        <v>37</v>
      </c>
      <c r="AL4" s="311" t="s">
        <v>38</v>
      </c>
      <c r="AM4" s="311" t="s">
        <v>28</v>
      </c>
      <c r="AN4" s="322"/>
      <c r="AO4" s="313" t="s">
        <v>94</v>
      </c>
      <c r="AP4" s="314"/>
      <c r="AQ4" s="315"/>
      <c r="AR4" s="311" t="s">
        <v>37</v>
      </c>
      <c r="AS4" s="311" t="s">
        <v>38</v>
      </c>
      <c r="AT4" s="327" t="s">
        <v>28</v>
      </c>
      <c r="AU4" s="313" t="s">
        <v>94</v>
      </c>
      <c r="AV4" s="314"/>
      <c r="AW4" s="315"/>
      <c r="AX4" s="311" t="s">
        <v>37</v>
      </c>
      <c r="AY4" s="311" t="s">
        <v>38</v>
      </c>
      <c r="AZ4" s="311" t="s">
        <v>28</v>
      </c>
      <c r="BA4" s="331"/>
      <c r="BB4" s="313" t="s">
        <v>100</v>
      </c>
      <c r="BC4" s="314"/>
      <c r="BD4" s="315"/>
      <c r="BE4" s="311" t="s">
        <v>37</v>
      </c>
      <c r="BF4" s="311" t="s">
        <v>38</v>
      </c>
      <c r="BG4" s="327" t="s">
        <v>28</v>
      </c>
      <c r="BH4" s="313" t="s">
        <v>94</v>
      </c>
      <c r="BI4" s="314"/>
      <c r="BJ4" s="315"/>
      <c r="BK4" s="311" t="s">
        <v>37</v>
      </c>
      <c r="BL4" s="311" t="s">
        <v>38</v>
      </c>
      <c r="BM4" s="311" t="s">
        <v>28</v>
      </c>
      <c r="BN4" s="331"/>
      <c r="BO4" s="313" t="s">
        <v>100</v>
      </c>
      <c r="BP4" s="314"/>
      <c r="BQ4" s="315"/>
      <c r="BR4" s="311" t="s">
        <v>37</v>
      </c>
      <c r="BS4" s="311" t="s">
        <v>38</v>
      </c>
      <c r="BT4" s="327" t="s">
        <v>28</v>
      </c>
      <c r="BU4" s="313" t="s">
        <v>94</v>
      </c>
      <c r="BV4" s="314"/>
      <c r="BW4" s="315"/>
      <c r="BX4" s="311" t="s">
        <v>37</v>
      </c>
      <c r="BY4" s="311" t="s">
        <v>38</v>
      </c>
      <c r="BZ4" s="311" t="s">
        <v>28</v>
      </c>
      <c r="CA4" s="331"/>
      <c r="CB4" s="313" t="s">
        <v>94</v>
      </c>
      <c r="CC4" s="314"/>
      <c r="CD4" s="315"/>
      <c r="CE4" s="311" t="s">
        <v>37</v>
      </c>
      <c r="CF4" s="311" t="s">
        <v>38</v>
      </c>
      <c r="CG4" s="327" t="s">
        <v>28</v>
      </c>
      <c r="CH4" s="313" t="s">
        <v>94</v>
      </c>
      <c r="CI4" s="314"/>
      <c r="CJ4" s="315"/>
      <c r="CK4" s="311" t="s">
        <v>37</v>
      </c>
      <c r="CL4" s="311" t="s">
        <v>38</v>
      </c>
      <c r="CM4" s="311" t="s">
        <v>28</v>
      </c>
      <c r="CN4" s="331"/>
      <c r="CO4" s="313" t="s">
        <v>94</v>
      </c>
      <c r="CP4" s="314"/>
      <c r="CQ4" s="315"/>
      <c r="CR4" s="311" t="s">
        <v>37</v>
      </c>
      <c r="CS4" s="311" t="s">
        <v>38</v>
      </c>
      <c r="CT4" s="327" t="s">
        <v>28</v>
      </c>
      <c r="CU4" s="313" t="s">
        <v>94</v>
      </c>
      <c r="CV4" s="314"/>
      <c r="CW4" s="315"/>
      <c r="CX4" s="311" t="s">
        <v>37</v>
      </c>
      <c r="CY4" s="311" t="s">
        <v>38</v>
      </c>
      <c r="CZ4" s="311" t="s">
        <v>28</v>
      </c>
      <c r="DA4" s="331"/>
      <c r="DB4" s="313" t="s">
        <v>94</v>
      </c>
      <c r="DC4" s="314"/>
      <c r="DD4" s="315"/>
      <c r="DE4" s="311" t="s">
        <v>37</v>
      </c>
      <c r="DF4" s="311" t="s">
        <v>38</v>
      </c>
      <c r="DG4" s="327" t="s">
        <v>28</v>
      </c>
      <c r="DH4" s="313" t="s">
        <v>94</v>
      </c>
      <c r="DI4" s="314"/>
      <c r="DJ4" s="315"/>
      <c r="DK4" s="311" t="s">
        <v>37</v>
      </c>
      <c r="DL4" s="311" t="s">
        <v>38</v>
      </c>
      <c r="DM4" s="311" t="s">
        <v>28</v>
      </c>
      <c r="DN4" s="331"/>
      <c r="DO4" s="313" t="s">
        <v>94</v>
      </c>
      <c r="DP4" s="314"/>
      <c r="DQ4" s="315"/>
      <c r="DR4" s="311" t="s">
        <v>37</v>
      </c>
      <c r="DS4" s="311" t="s">
        <v>38</v>
      </c>
      <c r="DT4" s="327" t="s">
        <v>28</v>
      </c>
      <c r="DU4" s="313" t="s">
        <v>94</v>
      </c>
      <c r="DV4" s="314"/>
      <c r="DW4" s="315"/>
      <c r="DX4" s="311" t="s">
        <v>37</v>
      </c>
      <c r="DY4" s="311" t="s">
        <v>38</v>
      </c>
      <c r="DZ4" s="311" t="s">
        <v>28</v>
      </c>
      <c r="EA4" s="322"/>
      <c r="EB4" s="313" t="s">
        <v>101</v>
      </c>
      <c r="EC4" s="314"/>
      <c r="ED4" s="315"/>
      <c r="EE4" s="311" t="s">
        <v>37</v>
      </c>
      <c r="EF4" s="311" t="s">
        <v>38</v>
      </c>
      <c r="EG4" s="311" t="s">
        <v>28</v>
      </c>
      <c r="EL4" s="322"/>
      <c r="EM4" s="313" t="s">
        <v>94</v>
      </c>
      <c r="EN4" s="314"/>
      <c r="EO4" s="315"/>
      <c r="EP4" s="311" t="s">
        <v>37</v>
      </c>
      <c r="EQ4" s="311" t="s">
        <v>38</v>
      </c>
      <c r="ER4" s="311" t="s">
        <v>28</v>
      </c>
      <c r="ES4" s="313" t="s">
        <v>94</v>
      </c>
      <c r="ET4" s="314"/>
      <c r="EU4" s="315"/>
      <c r="EV4" s="311" t="s">
        <v>37</v>
      </c>
      <c r="EW4" s="311" t="s">
        <v>38</v>
      </c>
      <c r="EX4" s="311" t="s">
        <v>28</v>
      </c>
      <c r="EY4" s="331"/>
      <c r="EZ4" s="313" t="s">
        <v>94</v>
      </c>
      <c r="FA4" s="314"/>
      <c r="FB4" s="315"/>
      <c r="FC4" s="311" t="s">
        <v>37</v>
      </c>
      <c r="FD4" s="311" t="s">
        <v>38</v>
      </c>
      <c r="FE4" s="327" t="s">
        <v>28</v>
      </c>
      <c r="FF4" s="313" t="s">
        <v>94</v>
      </c>
      <c r="FG4" s="314"/>
      <c r="FH4" s="315"/>
      <c r="FI4" s="311" t="s">
        <v>37</v>
      </c>
      <c r="FJ4" s="311" t="s">
        <v>38</v>
      </c>
      <c r="FK4" s="311" t="s">
        <v>28</v>
      </c>
      <c r="FL4" s="331"/>
      <c r="FM4" s="313" t="s">
        <v>94</v>
      </c>
      <c r="FN4" s="314"/>
      <c r="FO4" s="315"/>
      <c r="FP4" s="311" t="s">
        <v>37</v>
      </c>
      <c r="FQ4" s="311" t="s">
        <v>38</v>
      </c>
      <c r="FR4" s="327" t="s">
        <v>28</v>
      </c>
      <c r="FS4" s="313" t="s">
        <v>94</v>
      </c>
      <c r="FT4" s="314"/>
      <c r="FU4" s="315"/>
      <c r="FV4" s="311" t="s">
        <v>37</v>
      </c>
      <c r="FW4" s="311" t="s">
        <v>38</v>
      </c>
      <c r="FX4" s="311" t="s">
        <v>28</v>
      </c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79" customFormat="1" ht="66.75" customHeight="1" thickBot="1">
      <c r="A5" s="323"/>
      <c r="B5" s="21" t="s">
        <v>34</v>
      </c>
      <c r="C5" s="21" t="s">
        <v>35</v>
      </c>
      <c r="D5" s="21" t="s">
        <v>36</v>
      </c>
      <c r="E5" s="312"/>
      <c r="F5" s="312"/>
      <c r="G5" s="312"/>
      <c r="H5" s="21" t="s">
        <v>34</v>
      </c>
      <c r="I5" s="21" t="str">
        <f>$C5</f>
        <v>станом на 30.10.2015</v>
      </c>
      <c r="J5" s="21" t="str">
        <f>$D5</f>
        <v>станом на 30.11.2015</v>
      </c>
      <c r="K5" s="312"/>
      <c r="L5" s="312"/>
      <c r="M5" s="312"/>
      <c r="N5" s="323"/>
      <c r="O5" s="21" t="s">
        <v>34</v>
      </c>
      <c r="P5" s="21" t="str">
        <f>$C5</f>
        <v>станом на 30.10.2015</v>
      </c>
      <c r="Q5" s="21" t="str">
        <f>$D5</f>
        <v>станом на 30.11.2015</v>
      </c>
      <c r="R5" s="312"/>
      <c r="S5" s="312"/>
      <c r="T5" s="328"/>
      <c r="U5" s="21" t="s">
        <v>34</v>
      </c>
      <c r="V5" s="21" t="str">
        <f>$C5</f>
        <v>станом на 30.10.2015</v>
      </c>
      <c r="W5" s="21" t="str">
        <f>$D5</f>
        <v>станом на 30.11.2015</v>
      </c>
      <c r="X5" s="312"/>
      <c r="Y5" s="312"/>
      <c r="Z5" s="312"/>
      <c r="AA5" s="323"/>
      <c r="AB5" s="21" t="s">
        <v>34</v>
      </c>
      <c r="AC5" s="21" t="str">
        <f>$C5</f>
        <v>станом на 30.10.2015</v>
      </c>
      <c r="AD5" s="21" t="str">
        <f>$D5</f>
        <v>станом на 30.11.2015</v>
      </c>
      <c r="AE5" s="312"/>
      <c r="AF5" s="312"/>
      <c r="AG5" s="328"/>
      <c r="AH5" s="21" t="s">
        <v>34</v>
      </c>
      <c r="AI5" s="21" t="str">
        <f>$C5</f>
        <v>станом на 30.10.2015</v>
      </c>
      <c r="AJ5" s="21" t="str">
        <f>$D5</f>
        <v>станом на 30.11.2015</v>
      </c>
      <c r="AK5" s="312"/>
      <c r="AL5" s="312"/>
      <c r="AM5" s="312"/>
      <c r="AN5" s="323"/>
      <c r="AO5" s="21" t="s">
        <v>34</v>
      </c>
      <c r="AP5" s="21" t="str">
        <f>$C5</f>
        <v>станом на 30.10.2015</v>
      </c>
      <c r="AQ5" s="21" t="str">
        <f>$D5</f>
        <v>станом на 30.11.2015</v>
      </c>
      <c r="AR5" s="312"/>
      <c r="AS5" s="312"/>
      <c r="AT5" s="328"/>
      <c r="AU5" s="21" t="s">
        <v>34</v>
      </c>
      <c r="AV5" s="21" t="str">
        <f>$C5</f>
        <v>станом на 30.10.2015</v>
      </c>
      <c r="AW5" s="21" t="str">
        <f>$D5</f>
        <v>станом на 30.11.2015</v>
      </c>
      <c r="AX5" s="312"/>
      <c r="AY5" s="312"/>
      <c r="AZ5" s="312"/>
      <c r="BA5" s="332"/>
      <c r="BB5" s="21" t="s">
        <v>34</v>
      </c>
      <c r="BC5" s="21" t="str">
        <f>$C5</f>
        <v>станом на 30.10.2015</v>
      </c>
      <c r="BD5" s="21" t="str">
        <f>$D5</f>
        <v>станом на 30.11.2015</v>
      </c>
      <c r="BE5" s="312"/>
      <c r="BF5" s="312"/>
      <c r="BG5" s="328"/>
      <c r="BH5" s="21" t="s">
        <v>34</v>
      </c>
      <c r="BI5" s="21" t="str">
        <f>$C5</f>
        <v>станом на 30.10.2015</v>
      </c>
      <c r="BJ5" s="21" t="str">
        <f>$D5</f>
        <v>станом на 30.11.2015</v>
      </c>
      <c r="BK5" s="312"/>
      <c r="BL5" s="312"/>
      <c r="BM5" s="312"/>
      <c r="BN5" s="332"/>
      <c r="BO5" s="21" t="s">
        <v>34</v>
      </c>
      <c r="BP5" s="21" t="str">
        <f>$C5</f>
        <v>станом на 30.10.2015</v>
      </c>
      <c r="BQ5" s="21" t="str">
        <f>$D5</f>
        <v>станом на 30.11.2015</v>
      </c>
      <c r="BR5" s="312"/>
      <c r="BS5" s="312"/>
      <c r="BT5" s="328"/>
      <c r="BU5" s="21" t="s">
        <v>34</v>
      </c>
      <c r="BV5" s="21" t="str">
        <f>$C5</f>
        <v>станом на 30.10.2015</v>
      </c>
      <c r="BW5" s="21" t="str">
        <f>$D5</f>
        <v>станом на 30.11.2015</v>
      </c>
      <c r="BX5" s="312"/>
      <c r="BY5" s="312"/>
      <c r="BZ5" s="312"/>
      <c r="CA5" s="332"/>
      <c r="CB5" s="21" t="s">
        <v>34</v>
      </c>
      <c r="CC5" s="21" t="str">
        <f>$C5</f>
        <v>станом на 30.10.2015</v>
      </c>
      <c r="CD5" s="21" t="str">
        <f>$D5</f>
        <v>станом на 30.11.2015</v>
      </c>
      <c r="CE5" s="312"/>
      <c r="CF5" s="312"/>
      <c r="CG5" s="328"/>
      <c r="CH5" s="21" t="s">
        <v>34</v>
      </c>
      <c r="CI5" s="21" t="str">
        <f>$C5</f>
        <v>станом на 30.10.2015</v>
      </c>
      <c r="CJ5" s="21" t="str">
        <f>$D5</f>
        <v>станом на 30.11.2015</v>
      </c>
      <c r="CK5" s="312"/>
      <c r="CL5" s="312"/>
      <c r="CM5" s="312"/>
      <c r="CN5" s="332"/>
      <c r="CO5" s="21" t="s">
        <v>34</v>
      </c>
      <c r="CP5" s="21" t="str">
        <f>$C5</f>
        <v>станом на 30.10.2015</v>
      </c>
      <c r="CQ5" s="21" t="str">
        <f>$D5</f>
        <v>станом на 30.11.2015</v>
      </c>
      <c r="CR5" s="312"/>
      <c r="CS5" s="312"/>
      <c r="CT5" s="328"/>
      <c r="CU5" s="21" t="s">
        <v>34</v>
      </c>
      <c r="CV5" s="21" t="str">
        <f>$C5</f>
        <v>станом на 30.10.2015</v>
      </c>
      <c r="CW5" s="21" t="str">
        <f>$D5</f>
        <v>станом на 30.11.2015</v>
      </c>
      <c r="CX5" s="312"/>
      <c r="CY5" s="312"/>
      <c r="CZ5" s="312"/>
      <c r="DA5" s="332"/>
      <c r="DB5" s="21" t="s">
        <v>34</v>
      </c>
      <c r="DC5" s="21" t="str">
        <f>$C5</f>
        <v>станом на 30.10.2015</v>
      </c>
      <c r="DD5" s="21" t="str">
        <f>$D5</f>
        <v>станом на 30.11.2015</v>
      </c>
      <c r="DE5" s="312"/>
      <c r="DF5" s="312"/>
      <c r="DG5" s="328"/>
      <c r="DH5" s="21" t="s">
        <v>34</v>
      </c>
      <c r="DI5" s="21" t="str">
        <f>$C5</f>
        <v>станом на 30.10.2015</v>
      </c>
      <c r="DJ5" s="21" t="str">
        <f>$D5</f>
        <v>станом на 30.11.2015</v>
      </c>
      <c r="DK5" s="312"/>
      <c r="DL5" s="312"/>
      <c r="DM5" s="312"/>
      <c r="DN5" s="332"/>
      <c r="DO5" s="21" t="s">
        <v>34</v>
      </c>
      <c r="DP5" s="21" t="str">
        <f>$C5</f>
        <v>станом на 30.10.2015</v>
      </c>
      <c r="DQ5" s="21" t="str">
        <f>$D5</f>
        <v>станом на 30.11.2015</v>
      </c>
      <c r="DR5" s="312"/>
      <c r="DS5" s="312"/>
      <c r="DT5" s="328"/>
      <c r="DU5" s="21" t="s">
        <v>34</v>
      </c>
      <c r="DV5" s="21" t="str">
        <f>$C5</f>
        <v>станом на 30.10.2015</v>
      </c>
      <c r="DW5" s="21" t="str">
        <f>$D5</f>
        <v>станом на 30.11.2015</v>
      </c>
      <c r="DX5" s="312"/>
      <c r="DY5" s="312"/>
      <c r="DZ5" s="312"/>
      <c r="EA5" s="323"/>
      <c r="EB5" s="21" t="s">
        <v>34</v>
      </c>
      <c r="EC5" s="21" t="str">
        <f>$C5</f>
        <v>станом на 30.10.2015</v>
      </c>
      <c r="ED5" s="21" t="str">
        <f>$D5</f>
        <v>станом на 30.11.2015</v>
      </c>
      <c r="EE5" s="312"/>
      <c r="EF5" s="312"/>
      <c r="EG5" s="312"/>
      <c r="EL5" s="323"/>
      <c r="EM5" s="21" t="s">
        <v>34</v>
      </c>
      <c r="EN5" s="21" t="str">
        <f>$C5</f>
        <v>станом на 30.10.2015</v>
      </c>
      <c r="EO5" s="21" t="str">
        <f>$D5</f>
        <v>станом на 30.11.2015</v>
      </c>
      <c r="EP5" s="312"/>
      <c r="EQ5" s="312"/>
      <c r="ER5" s="312"/>
      <c r="ES5" s="21" t="s">
        <v>34</v>
      </c>
      <c r="ET5" s="21" t="str">
        <f>$C5</f>
        <v>станом на 30.10.2015</v>
      </c>
      <c r="EU5" s="21" t="str">
        <f>$D5</f>
        <v>станом на 30.11.2015</v>
      </c>
      <c r="EV5" s="312"/>
      <c r="EW5" s="312"/>
      <c r="EX5" s="312"/>
      <c r="EY5" s="332"/>
      <c r="EZ5" s="21" t="s">
        <v>34</v>
      </c>
      <c r="FA5" s="21" t="str">
        <f>$C5</f>
        <v>станом на 30.10.2015</v>
      </c>
      <c r="FB5" s="21" t="str">
        <f>$D5</f>
        <v>станом на 30.11.2015</v>
      </c>
      <c r="FC5" s="312"/>
      <c r="FD5" s="312"/>
      <c r="FE5" s="328"/>
      <c r="FF5" s="21" t="s">
        <v>34</v>
      </c>
      <c r="FG5" s="21" t="str">
        <f>$C5</f>
        <v>станом на 30.10.2015</v>
      </c>
      <c r="FH5" s="21" t="str">
        <f>$D5</f>
        <v>станом на 30.11.2015</v>
      </c>
      <c r="FI5" s="312"/>
      <c r="FJ5" s="312"/>
      <c r="FK5" s="312"/>
      <c r="FL5" s="332"/>
      <c r="FM5" s="21" t="s">
        <v>34</v>
      </c>
      <c r="FN5" s="21" t="str">
        <f>$C5</f>
        <v>станом на 30.10.2015</v>
      </c>
      <c r="FO5" s="21" t="str">
        <f>$D5</f>
        <v>станом на 30.11.2015</v>
      </c>
      <c r="FP5" s="312"/>
      <c r="FQ5" s="312"/>
      <c r="FR5" s="328"/>
      <c r="FS5" s="21" t="s">
        <v>34</v>
      </c>
      <c r="FT5" s="21" t="str">
        <f>$C5</f>
        <v>станом на 30.10.2015</v>
      </c>
      <c r="FU5" s="21" t="str">
        <f>$D5</f>
        <v>станом на 30.11.2015</v>
      </c>
      <c r="FV5" s="312"/>
      <c r="FW5" s="312"/>
      <c r="FX5" s="312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79" customFormat="1" ht="15.75">
      <c r="A6" s="57" t="s">
        <v>0</v>
      </c>
      <c r="B6" s="89">
        <v>7</v>
      </c>
      <c r="C6" s="89">
        <v>11</v>
      </c>
      <c r="D6" s="101">
        <v>11</v>
      </c>
      <c r="E6" s="122">
        <f>RANK(D6,D6:D31,0)</f>
        <v>2</v>
      </c>
      <c r="F6" s="90">
        <f>D6/C6*100</f>
        <v>100</v>
      </c>
      <c r="G6" s="178">
        <f>F6-100</f>
        <v>0</v>
      </c>
      <c r="H6" s="88"/>
      <c r="I6" s="100"/>
      <c r="J6" s="100"/>
      <c r="K6" s="123" t="e">
        <f>RANK(J6,J6:J31,0)</f>
        <v>#N/A</v>
      </c>
      <c r="L6" s="107" t="e">
        <f>J6/I6*100</f>
        <v>#DIV/0!</v>
      </c>
      <c r="M6" s="108" t="e">
        <f>L6-100</f>
        <v>#DIV/0!</v>
      </c>
      <c r="N6" s="57" t="s">
        <v>0</v>
      </c>
      <c r="O6" s="89">
        <v>8.5</v>
      </c>
      <c r="P6" s="89">
        <v>14</v>
      </c>
      <c r="Q6" s="101">
        <v>14</v>
      </c>
      <c r="R6" s="122">
        <f>RANK(Q6,Q6:Q31,0)</f>
        <v>3</v>
      </c>
      <c r="S6" s="90">
        <f>Q6/P6*100</f>
        <v>100</v>
      </c>
      <c r="T6" s="181">
        <f>S6-100</f>
        <v>0</v>
      </c>
      <c r="U6" s="88">
        <v>6.35</v>
      </c>
      <c r="V6" s="100">
        <v>11</v>
      </c>
      <c r="W6" s="100">
        <v>11</v>
      </c>
      <c r="X6" s="122">
        <f>RANK(W6,W6:W31,0)</f>
        <v>3</v>
      </c>
      <c r="Y6" s="90">
        <f>W6/V6*100</f>
        <v>100</v>
      </c>
      <c r="Z6" s="178">
        <f>Y6-100</f>
        <v>0</v>
      </c>
      <c r="AA6" s="57" t="s">
        <v>0</v>
      </c>
      <c r="AB6" s="89">
        <v>18</v>
      </c>
      <c r="AC6" s="89">
        <v>24.5</v>
      </c>
      <c r="AD6" s="101">
        <v>24.5</v>
      </c>
      <c r="AE6" s="122">
        <f>RANK(AD6,AD6:AD31,0)</f>
        <v>14</v>
      </c>
      <c r="AF6" s="90">
        <f>AD6/AC6*100</f>
        <v>100</v>
      </c>
      <c r="AG6" s="181">
        <f>AF6-100</f>
        <v>0</v>
      </c>
      <c r="AH6" s="88">
        <v>4.75</v>
      </c>
      <c r="AI6" s="100">
        <v>8.5</v>
      </c>
      <c r="AJ6" s="100">
        <v>8.5</v>
      </c>
      <c r="AK6" s="122">
        <f>RANK(AJ6,AJ6:AJ31,0)</f>
        <v>2</v>
      </c>
      <c r="AL6" s="90">
        <f>AJ6/AI6*100</f>
        <v>100</v>
      </c>
      <c r="AM6" s="178">
        <f>AL6-100</f>
        <v>0</v>
      </c>
      <c r="AN6" s="57" t="s">
        <v>0</v>
      </c>
      <c r="AO6" s="89">
        <v>9.5</v>
      </c>
      <c r="AP6" s="89">
        <v>11.75</v>
      </c>
      <c r="AQ6" s="101">
        <v>10.5</v>
      </c>
      <c r="AR6" s="122">
        <f>RANK(AQ6,AQ6:AQ31,0)</f>
        <v>5</v>
      </c>
      <c r="AS6" s="90">
        <f>AQ6/AP6*100</f>
        <v>89.36</v>
      </c>
      <c r="AT6" s="181">
        <f>AS6-100</f>
        <v>-10.64</v>
      </c>
      <c r="AU6" s="88">
        <v>13.75</v>
      </c>
      <c r="AV6" s="100">
        <v>23.5</v>
      </c>
      <c r="AW6" s="100">
        <v>22.5</v>
      </c>
      <c r="AX6" s="122">
        <f>RANK(AW6,AW6:AW31,0)</f>
        <v>6</v>
      </c>
      <c r="AY6" s="90">
        <f>AW6/AV6*100</f>
        <v>95.74</v>
      </c>
      <c r="AZ6" s="178">
        <f>AY6-100</f>
        <v>-4.26</v>
      </c>
      <c r="BA6" s="61" t="s">
        <v>0</v>
      </c>
      <c r="BB6" s="89">
        <v>16.6</v>
      </c>
      <c r="BC6" s="89">
        <v>28.5</v>
      </c>
      <c r="BD6" s="101">
        <v>28.5</v>
      </c>
      <c r="BE6" s="122">
        <f>RANK(BD6,BD6:BD31,0)</f>
        <v>9</v>
      </c>
      <c r="BF6" s="90">
        <f>BD6/BC6*100</f>
        <v>100</v>
      </c>
      <c r="BG6" s="181">
        <f>BF6-100</f>
        <v>0</v>
      </c>
      <c r="BH6" s="88">
        <v>9.5</v>
      </c>
      <c r="BI6" s="100">
        <v>15.5</v>
      </c>
      <c r="BJ6" s="100">
        <v>16.5</v>
      </c>
      <c r="BK6" s="122">
        <f>RANK(BJ6,BJ6:BJ31,0)</f>
        <v>5</v>
      </c>
      <c r="BL6" s="90">
        <f>BJ6/BI6*100</f>
        <v>106.45</v>
      </c>
      <c r="BM6" s="178">
        <f>BL6-100</f>
        <v>6.45</v>
      </c>
      <c r="BN6" s="61" t="s">
        <v>0</v>
      </c>
      <c r="BO6" s="89">
        <v>8.5</v>
      </c>
      <c r="BP6" s="89">
        <v>9.5</v>
      </c>
      <c r="BQ6" s="101">
        <v>9.5</v>
      </c>
      <c r="BR6" s="122">
        <f>RANK(BQ6,BQ6:BQ31,0)</f>
        <v>7</v>
      </c>
      <c r="BS6" s="90">
        <f>BQ6/BP6*100</f>
        <v>100</v>
      </c>
      <c r="BT6" s="181">
        <f>BS6-100</f>
        <v>0</v>
      </c>
      <c r="BU6" s="88">
        <v>27</v>
      </c>
      <c r="BV6" s="100">
        <v>29</v>
      </c>
      <c r="BW6" s="100">
        <v>30</v>
      </c>
      <c r="BX6" s="122">
        <f>RANK(BW6,BW6:BW31,0)</f>
        <v>13</v>
      </c>
      <c r="BY6" s="90">
        <f>BW6/BV6*100</f>
        <v>103.45</v>
      </c>
      <c r="BZ6" s="178">
        <f>BY6-100</f>
        <v>3.45</v>
      </c>
      <c r="CA6" s="61" t="s">
        <v>0</v>
      </c>
      <c r="CB6" s="89">
        <v>31</v>
      </c>
      <c r="CC6" s="89">
        <v>35</v>
      </c>
      <c r="CD6" s="101">
        <v>40</v>
      </c>
      <c r="CE6" s="122">
        <f>RANK(CD6,CD6:CD31,0)</f>
        <v>2</v>
      </c>
      <c r="CF6" s="90">
        <f>CD6/CC6*100</f>
        <v>114.29</v>
      </c>
      <c r="CG6" s="181">
        <f>CF6-100</f>
        <v>14.29</v>
      </c>
      <c r="CH6" s="88">
        <v>63</v>
      </c>
      <c r="CI6" s="100">
        <v>87.5</v>
      </c>
      <c r="CJ6" s="196">
        <v>101</v>
      </c>
      <c r="CK6" s="188">
        <f>RANK(CJ6,CJ6:CJ31,0)</f>
        <v>1</v>
      </c>
      <c r="CL6" s="90">
        <f>CJ6/CI6*100</f>
        <v>115.43</v>
      </c>
      <c r="CM6" s="178">
        <f>CL6-100</f>
        <v>15.43</v>
      </c>
      <c r="CN6" s="61" t="s">
        <v>0</v>
      </c>
      <c r="CO6" s="89">
        <v>49</v>
      </c>
      <c r="CP6" s="89">
        <v>55</v>
      </c>
      <c r="CQ6" s="190">
        <v>55</v>
      </c>
      <c r="CR6" s="188">
        <f>RANK(CQ6,CQ6:CQ31,0)</f>
        <v>1</v>
      </c>
      <c r="CS6" s="90">
        <f>CQ6/CP6*100</f>
        <v>100</v>
      </c>
      <c r="CT6" s="181">
        <f>CS6-100</f>
        <v>0</v>
      </c>
      <c r="CU6" s="88">
        <v>57.5</v>
      </c>
      <c r="CV6" s="100">
        <v>62.5</v>
      </c>
      <c r="CW6" s="100">
        <v>62.5</v>
      </c>
      <c r="CX6" s="122">
        <f>RANK(CW6,CW6:CW31,0)</f>
        <v>13</v>
      </c>
      <c r="CY6" s="90">
        <f>CW6/CV6*100</f>
        <v>100</v>
      </c>
      <c r="CZ6" s="178">
        <f>CY6-100</f>
        <v>0</v>
      </c>
      <c r="DA6" s="61" t="s">
        <v>0</v>
      </c>
      <c r="DB6" s="89">
        <v>67.5</v>
      </c>
      <c r="DC6" s="89">
        <v>82.5</v>
      </c>
      <c r="DD6" s="101">
        <v>82.5</v>
      </c>
      <c r="DE6" s="122">
        <f>RANK(DD6,DD6:DD31,0)</f>
        <v>4</v>
      </c>
      <c r="DF6" s="90">
        <f>DD6/DC6*100</f>
        <v>100</v>
      </c>
      <c r="DG6" s="181">
        <f>DF6-100</f>
        <v>0</v>
      </c>
      <c r="DH6" s="88">
        <v>65</v>
      </c>
      <c r="DI6" s="100">
        <v>87.5</v>
      </c>
      <c r="DJ6" s="196">
        <v>87.5</v>
      </c>
      <c r="DK6" s="188">
        <f>RANK(DJ6,DJ6:DJ31,0)</f>
        <v>1</v>
      </c>
      <c r="DL6" s="90">
        <f>DJ6/DI6*100</f>
        <v>100</v>
      </c>
      <c r="DM6" s="178">
        <f>DL6-100</f>
        <v>0</v>
      </c>
      <c r="DN6" s="61" t="s">
        <v>0</v>
      </c>
      <c r="DO6" s="89">
        <v>50</v>
      </c>
      <c r="DP6" s="89">
        <v>57.5</v>
      </c>
      <c r="DQ6" s="101">
        <v>60</v>
      </c>
      <c r="DR6" s="122">
        <f>RANK(DQ6,DQ6:DQ31,0)</f>
        <v>4</v>
      </c>
      <c r="DS6" s="90">
        <f>DQ6/DP6*100</f>
        <v>104.35</v>
      </c>
      <c r="DT6" s="181">
        <f>DS6-100</f>
        <v>4.35</v>
      </c>
      <c r="DU6" s="88">
        <v>35</v>
      </c>
      <c r="DV6" s="100">
        <v>37.5</v>
      </c>
      <c r="DW6" s="100">
        <v>37.5</v>
      </c>
      <c r="DX6" s="122">
        <f>RANK(DW6,DW6:DW31,0)</f>
        <v>12</v>
      </c>
      <c r="DY6" s="90">
        <f>DW6/DV6*100</f>
        <v>100</v>
      </c>
      <c r="DZ6" s="178">
        <f>DY6-100</f>
        <v>0</v>
      </c>
      <c r="EA6" s="57" t="s">
        <v>0</v>
      </c>
      <c r="EB6" s="89">
        <v>16.25</v>
      </c>
      <c r="EC6" s="89">
        <v>20</v>
      </c>
      <c r="ED6" s="101">
        <v>23.5</v>
      </c>
      <c r="EE6" s="122">
        <f>RANK(ED6,ED6:ED31,0)</f>
        <v>12</v>
      </c>
      <c r="EF6" s="90">
        <f>ED6/EC6*100</f>
        <v>117.5</v>
      </c>
      <c r="EG6" s="178">
        <f>EF6-100</f>
        <v>17.5</v>
      </c>
      <c r="EL6" s="57" t="s">
        <v>0</v>
      </c>
      <c r="EM6" s="89">
        <v>3.5</v>
      </c>
      <c r="EN6" s="89">
        <v>5</v>
      </c>
      <c r="EO6" s="101">
        <v>5</v>
      </c>
      <c r="EP6" s="122">
        <f>RANK(EO6,EO6:EO31,0)</f>
        <v>2</v>
      </c>
      <c r="EQ6" s="90">
        <f>EO6/EN6*100</f>
        <v>100</v>
      </c>
      <c r="ER6" s="178">
        <f>EQ6-100</f>
        <v>0</v>
      </c>
      <c r="ES6" s="88">
        <v>3</v>
      </c>
      <c r="ET6" s="100">
        <v>10.5</v>
      </c>
      <c r="EU6" s="196">
        <v>10.5</v>
      </c>
      <c r="EV6" s="188">
        <f>RANK(EU6,EU6:EU31,0)</f>
        <v>1</v>
      </c>
      <c r="EW6" s="90">
        <f>EU6/ET6*100</f>
        <v>100</v>
      </c>
      <c r="EX6" s="178">
        <f>EW6-100</f>
        <v>0</v>
      </c>
      <c r="EY6" s="61" t="s">
        <v>0</v>
      </c>
      <c r="EZ6" s="89">
        <v>5.5</v>
      </c>
      <c r="FA6" s="89">
        <v>10</v>
      </c>
      <c r="FB6" s="101">
        <v>10</v>
      </c>
      <c r="FC6" s="122">
        <f>RANK(FB6,FB6:FB31,0)</f>
        <v>4</v>
      </c>
      <c r="FD6" s="90">
        <f>FB6/FA6*100</f>
        <v>100</v>
      </c>
      <c r="FE6" s="181">
        <f>FD6-100</f>
        <v>0</v>
      </c>
      <c r="FF6" s="88">
        <v>4.5</v>
      </c>
      <c r="FG6" s="100">
        <v>8.75</v>
      </c>
      <c r="FH6" s="100">
        <v>9</v>
      </c>
      <c r="FI6" s="122">
        <f>RANK(FH6,FH6:FH31,0)</f>
        <v>2</v>
      </c>
      <c r="FJ6" s="90">
        <f>FH6/FG6*100</f>
        <v>102.86</v>
      </c>
      <c r="FK6" s="178">
        <f>FJ6-100</f>
        <v>2.86</v>
      </c>
      <c r="FL6" s="61" t="s">
        <v>0</v>
      </c>
      <c r="FM6" s="89">
        <v>4.5</v>
      </c>
      <c r="FN6" s="89">
        <v>13</v>
      </c>
      <c r="FO6" s="101">
        <v>12</v>
      </c>
      <c r="FP6" s="122">
        <f>RANK(FO6,FO6:FO31,0)</f>
        <v>5</v>
      </c>
      <c r="FQ6" s="90">
        <f>FO6/FN6*100</f>
        <v>92.31</v>
      </c>
      <c r="FR6" s="181">
        <f>FQ6-100</f>
        <v>-7.69</v>
      </c>
      <c r="FS6" s="88">
        <v>6</v>
      </c>
      <c r="FT6" s="100">
        <v>9</v>
      </c>
      <c r="FU6" s="100">
        <v>9</v>
      </c>
      <c r="FV6" s="122">
        <f>RANK(FU6,FU6:FU31,0)</f>
        <v>14</v>
      </c>
      <c r="FW6" s="90">
        <f>FU6/FT6*100</f>
        <v>100</v>
      </c>
      <c r="FX6" s="178">
        <f>FW6-100</f>
        <v>0</v>
      </c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79" customFormat="1" ht="15.75">
      <c r="A7" s="58" t="s">
        <v>1</v>
      </c>
      <c r="B7" s="93">
        <v>5.9</v>
      </c>
      <c r="C7" s="93">
        <v>8</v>
      </c>
      <c r="D7" s="101">
        <v>8</v>
      </c>
      <c r="E7" s="122">
        <f>RANK(D7,D6:D31,0)</f>
        <v>11</v>
      </c>
      <c r="F7" s="90">
        <f aca="true" t="shared" si="0" ref="F7:F33">D7/C7*100</f>
        <v>100</v>
      </c>
      <c r="G7" s="178">
        <f aca="true" t="shared" si="1" ref="G7:G31">F7-100</f>
        <v>0</v>
      </c>
      <c r="H7" s="92"/>
      <c r="I7" s="101"/>
      <c r="J7" s="101"/>
      <c r="K7" s="123" t="e">
        <f>RANK(J7,J6:J31,0)</f>
        <v>#N/A</v>
      </c>
      <c r="L7" s="107" t="e">
        <f aca="true" t="shared" si="2" ref="L7:L33">J7/I7*100</f>
        <v>#DIV/0!</v>
      </c>
      <c r="M7" s="108" t="e">
        <f aca="true" t="shared" si="3" ref="M7:M31">L7-100</f>
        <v>#DIV/0!</v>
      </c>
      <c r="N7" s="58" t="s">
        <v>1</v>
      </c>
      <c r="O7" s="93">
        <v>7.75</v>
      </c>
      <c r="P7" s="93">
        <v>10.5</v>
      </c>
      <c r="Q7" s="101">
        <v>10.5</v>
      </c>
      <c r="R7" s="122">
        <f>RANK(Q7,Q6:Q31,0)</f>
        <v>18</v>
      </c>
      <c r="S7" s="90">
        <f aca="true" t="shared" si="4" ref="S7:S33">Q7/P7*100</f>
        <v>100</v>
      </c>
      <c r="T7" s="181">
        <f aca="true" t="shared" si="5" ref="T7:T31">S7-100</f>
        <v>0</v>
      </c>
      <c r="U7" s="92">
        <v>7.95</v>
      </c>
      <c r="V7" s="101">
        <v>10.13</v>
      </c>
      <c r="W7" s="101">
        <v>10.13</v>
      </c>
      <c r="X7" s="122">
        <f>RANK(W7,W6:W31,0)</f>
        <v>6</v>
      </c>
      <c r="Y7" s="90">
        <f aca="true" t="shared" si="6" ref="Y7:Y33">W7/V7*100</f>
        <v>100</v>
      </c>
      <c r="Z7" s="178">
        <f aca="true" t="shared" si="7" ref="Z7:Z31">Y7-100</f>
        <v>0</v>
      </c>
      <c r="AA7" s="58" t="s">
        <v>1</v>
      </c>
      <c r="AB7" s="93">
        <v>19.3</v>
      </c>
      <c r="AC7" s="93">
        <v>26.25</v>
      </c>
      <c r="AD7" s="190">
        <v>28.5</v>
      </c>
      <c r="AE7" s="188">
        <f>RANK(AD7,AD6:AD31,0)</f>
        <v>1</v>
      </c>
      <c r="AF7" s="90">
        <f aca="true" t="shared" si="8" ref="AF7:AF33">AD7/AC7*100</f>
        <v>108.57</v>
      </c>
      <c r="AG7" s="181">
        <f aca="true" t="shared" si="9" ref="AG7:AG31">AF7-100</f>
        <v>8.57</v>
      </c>
      <c r="AH7" s="92">
        <v>4.25</v>
      </c>
      <c r="AI7" s="101">
        <v>5.75</v>
      </c>
      <c r="AJ7" s="101">
        <v>6.25</v>
      </c>
      <c r="AK7" s="122">
        <f>RANK(AJ7,AJ6:AJ31,0)</f>
        <v>16</v>
      </c>
      <c r="AL7" s="90">
        <f aca="true" t="shared" si="10" ref="AL7:AL33">AJ7/AI7*100</f>
        <v>108.7</v>
      </c>
      <c r="AM7" s="178">
        <f aca="true" t="shared" si="11" ref="AM7:AM31">AL7-100</f>
        <v>8.7</v>
      </c>
      <c r="AN7" s="58" t="s">
        <v>1</v>
      </c>
      <c r="AO7" s="93">
        <v>10</v>
      </c>
      <c r="AP7" s="93">
        <v>10.25</v>
      </c>
      <c r="AQ7" s="101">
        <v>9.25</v>
      </c>
      <c r="AR7" s="122">
        <f>RANK(AQ7,AQ6:AQ31,0)</f>
        <v>15</v>
      </c>
      <c r="AS7" s="90">
        <f aca="true" t="shared" si="12" ref="AS7:AS33">AQ7/AP7*100</f>
        <v>90.24</v>
      </c>
      <c r="AT7" s="181">
        <f aca="true" t="shared" si="13" ref="AT7:AT31">AS7-100</f>
        <v>-9.76</v>
      </c>
      <c r="AU7" s="92">
        <v>19.58</v>
      </c>
      <c r="AV7" s="101">
        <v>25</v>
      </c>
      <c r="AW7" s="190">
        <v>24.25</v>
      </c>
      <c r="AX7" s="188">
        <f>RANK(AW7,AW6:AW31,0)</f>
        <v>1</v>
      </c>
      <c r="AY7" s="90">
        <f aca="true" t="shared" si="14" ref="AY7:AY33">AW7/AV7*100</f>
        <v>97</v>
      </c>
      <c r="AZ7" s="178">
        <f aca="true" t="shared" si="15" ref="AZ7:AZ31">AY7-100</f>
        <v>-3</v>
      </c>
      <c r="BA7" s="62" t="s">
        <v>1</v>
      </c>
      <c r="BB7" s="93">
        <v>16.75</v>
      </c>
      <c r="BC7" s="93">
        <v>27.5</v>
      </c>
      <c r="BD7" s="101">
        <v>29</v>
      </c>
      <c r="BE7" s="122">
        <f>RANK(BD7,BD6:BD31,0)</f>
        <v>4</v>
      </c>
      <c r="BF7" s="90">
        <f aca="true" t="shared" si="16" ref="BF7:BF33">BD7/BC7*100</f>
        <v>105.45</v>
      </c>
      <c r="BG7" s="181">
        <f aca="true" t="shared" si="17" ref="BG7:BG31">BF7-100</f>
        <v>5.45</v>
      </c>
      <c r="BH7" s="92">
        <v>8.8</v>
      </c>
      <c r="BI7" s="101">
        <v>15.6</v>
      </c>
      <c r="BJ7" s="101">
        <v>16.1</v>
      </c>
      <c r="BK7" s="122">
        <f>RANK(BJ7,BJ6:BJ31,0)</f>
        <v>7</v>
      </c>
      <c r="BL7" s="90">
        <f aca="true" t="shared" si="18" ref="BL7:BL33">BJ7/BI7*100</f>
        <v>103.21</v>
      </c>
      <c r="BM7" s="178">
        <f aca="true" t="shared" si="19" ref="BM7:BM31">BL7-100</f>
        <v>3.21</v>
      </c>
      <c r="BN7" s="62" t="s">
        <v>1</v>
      </c>
      <c r="BO7" s="93">
        <v>10</v>
      </c>
      <c r="BP7" s="93">
        <v>10.5</v>
      </c>
      <c r="BQ7" s="190">
        <v>10.7</v>
      </c>
      <c r="BR7" s="188">
        <f>RANK(BQ7,BQ6:BQ31,0)</f>
        <v>1</v>
      </c>
      <c r="BS7" s="90">
        <f aca="true" t="shared" si="20" ref="BS7:BS33">BQ7/BP7*100</f>
        <v>101.9</v>
      </c>
      <c r="BT7" s="181">
        <f aca="true" t="shared" si="21" ref="BT7:BT31">BS7-100</f>
        <v>1.9</v>
      </c>
      <c r="BU7" s="92">
        <v>19.25</v>
      </c>
      <c r="BV7" s="101">
        <v>28.84</v>
      </c>
      <c r="BW7" s="195">
        <v>22.15</v>
      </c>
      <c r="BX7" s="189">
        <f>RANK(BW7,BW6:BW31,0)</f>
        <v>21</v>
      </c>
      <c r="BY7" s="90">
        <f aca="true" t="shared" si="22" ref="BY7:BY33">BW7/BV7*100</f>
        <v>76.8</v>
      </c>
      <c r="BZ7" s="178">
        <f aca="true" t="shared" si="23" ref="BZ7:BZ31">BY7-100</f>
        <v>-23.2</v>
      </c>
      <c r="CA7" s="62" t="s">
        <v>1</v>
      </c>
      <c r="CB7" s="93">
        <v>32.5</v>
      </c>
      <c r="CC7" s="93">
        <v>32.5</v>
      </c>
      <c r="CD7" s="101">
        <v>36</v>
      </c>
      <c r="CE7" s="122">
        <f>RANK(CD7,CD6:CD31,0)</f>
        <v>9</v>
      </c>
      <c r="CF7" s="90">
        <f aca="true" t="shared" si="24" ref="CF7:CF33">CD7/CC7*100</f>
        <v>110.77</v>
      </c>
      <c r="CG7" s="181">
        <f aca="true" t="shared" si="25" ref="CG7:CG31">CF7-100</f>
        <v>10.77</v>
      </c>
      <c r="CH7" s="92">
        <v>47.5</v>
      </c>
      <c r="CI7" s="101">
        <v>60</v>
      </c>
      <c r="CJ7" s="195">
        <v>62.5</v>
      </c>
      <c r="CK7" s="189">
        <f>RANK(CJ7,CJ6:CJ31,0)</f>
        <v>20</v>
      </c>
      <c r="CL7" s="90">
        <f aca="true" t="shared" si="26" ref="CL7:CL33">CJ7/CI7*100</f>
        <v>104.17</v>
      </c>
      <c r="CM7" s="178">
        <f aca="true" t="shared" si="27" ref="CM7:CM31">CL7-100</f>
        <v>4.17</v>
      </c>
      <c r="CN7" s="62" t="s">
        <v>1</v>
      </c>
      <c r="CO7" s="93">
        <v>35</v>
      </c>
      <c r="CP7" s="93">
        <v>41.25</v>
      </c>
      <c r="CQ7" s="101">
        <v>45</v>
      </c>
      <c r="CR7" s="122">
        <f>RANK(CQ7,CQ6:CQ31,0)</f>
        <v>10</v>
      </c>
      <c r="CS7" s="90">
        <f aca="true" t="shared" si="28" ref="CS7:CS33">CQ7/CP7*100</f>
        <v>109.09</v>
      </c>
      <c r="CT7" s="181">
        <f aca="true" t="shared" si="29" ref="CT7:CT31">CS7-100</f>
        <v>9.09</v>
      </c>
      <c r="CU7" s="92">
        <v>50</v>
      </c>
      <c r="CV7" s="101">
        <v>67.5</v>
      </c>
      <c r="CW7" s="101">
        <v>70</v>
      </c>
      <c r="CX7" s="122">
        <f>RANK(CW7,CW6:CW31,0)</f>
        <v>5</v>
      </c>
      <c r="CY7" s="90">
        <f aca="true" t="shared" si="30" ref="CY7:CY33">CW7/CV7*100</f>
        <v>103.7</v>
      </c>
      <c r="CZ7" s="178">
        <f aca="true" t="shared" si="31" ref="CZ7:CZ31">CY7-100</f>
        <v>3.7</v>
      </c>
      <c r="DA7" s="62" t="s">
        <v>1</v>
      </c>
      <c r="DB7" s="93">
        <v>70</v>
      </c>
      <c r="DC7" s="93">
        <v>90</v>
      </c>
      <c r="DD7" s="101">
        <v>85</v>
      </c>
      <c r="DE7" s="122">
        <f>RANK(DD7,DD6:DD31,0)</f>
        <v>3</v>
      </c>
      <c r="DF7" s="90">
        <f aca="true" t="shared" si="32" ref="DF7:DF33">DD7/DC7*100</f>
        <v>94.44</v>
      </c>
      <c r="DG7" s="181">
        <f aca="true" t="shared" si="33" ref="DG7:DG31">DF7-100</f>
        <v>-5.56</v>
      </c>
      <c r="DH7" s="92">
        <v>65</v>
      </c>
      <c r="DI7" s="101">
        <v>80</v>
      </c>
      <c r="DJ7" s="101">
        <v>80</v>
      </c>
      <c r="DK7" s="122">
        <f>RANK(DJ7,DJ6:DJ31,0)</f>
        <v>3</v>
      </c>
      <c r="DL7" s="90">
        <f aca="true" t="shared" si="34" ref="DL7:DL33">DJ7/DI7*100</f>
        <v>100</v>
      </c>
      <c r="DM7" s="178">
        <f aca="true" t="shared" si="35" ref="DM7:DM31">DL7-100</f>
        <v>0</v>
      </c>
      <c r="DN7" s="62" t="s">
        <v>1</v>
      </c>
      <c r="DO7" s="93">
        <v>45</v>
      </c>
      <c r="DP7" s="93">
        <v>60</v>
      </c>
      <c r="DQ7" s="101">
        <v>60</v>
      </c>
      <c r="DR7" s="122">
        <f>RANK(DQ7,DQ6:DQ31,0)</f>
        <v>4</v>
      </c>
      <c r="DS7" s="90">
        <f aca="true" t="shared" si="36" ref="DS7:DS33">DQ7/DP7*100</f>
        <v>100</v>
      </c>
      <c r="DT7" s="181">
        <f aca="true" t="shared" si="37" ref="DT7:DT31">DS7-100</f>
        <v>0</v>
      </c>
      <c r="DU7" s="92">
        <v>34</v>
      </c>
      <c r="DV7" s="101">
        <v>50.5</v>
      </c>
      <c r="DW7" s="101">
        <v>48.5</v>
      </c>
      <c r="DX7" s="122">
        <f>RANK(DW7,DW6:DW31,0)</f>
        <v>3</v>
      </c>
      <c r="DY7" s="90">
        <f aca="true" t="shared" si="38" ref="DY7:DY33">DW7/DV7*100</f>
        <v>96.04</v>
      </c>
      <c r="DZ7" s="178">
        <f aca="true" t="shared" si="39" ref="DZ7:DZ31">DY7-100</f>
        <v>-3.96</v>
      </c>
      <c r="EA7" s="58" t="s">
        <v>1</v>
      </c>
      <c r="EB7" s="93">
        <v>16.75</v>
      </c>
      <c r="EC7" s="93">
        <v>21</v>
      </c>
      <c r="ED7" s="101">
        <v>25</v>
      </c>
      <c r="EE7" s="122">
        <f>RANK(ED7,ED6:ED31,0)</f>
        <v>5</v>
      </c>
      <c r="EF7" s="90">
        <f aca="true" t="shared" si="40" ref="EF7:EF33">ED7/EC7*100</f>
        <v>119.05</v>
      </c>
      <c r="EG7" s="178">
        <f aca="true" t="shared" si="41" ref="EG7:EG31">EF7-100</f>
        <v>19.05</v>
      </c>
      <c r="EL7" s="58" t="s">
        <v>1</v>
      </c>
      <c r="EM7" s="93">
        <v>4</v>
      </c>
      <c r="EN7" s="93">
        <v>4</v>
      </c>
      <c r="EO7" s="101">
        <v>5</v>
      </c>
      <c r="EP7" s="122">
        <f>RANK(EO7,EO6:EO31,0)</f>
        <v>2</v>
      </c>
      <c r="EQ7" s="90">
        <f aca="true" t="shared" si="42" ref="EQ7:EQ33">EO7/EN7*100</f>
        <v>125</v>
      </c>
      <c r="ER7" s="178">
        <f aca="true" t="shared" si="43" ref="ER7:ER31">EQ7-100</f>
        <v>25</v>
      </c>
      <c r="ES7" s="92">
        <v>3.25</v>
      </c>
      <c r="ET7" s="101">
        <v>9</v>
      </c>
      <c r="EU7" s="101">
        <v>9</v>
      </c>
      <c r="EV7" s="122">
        <f>RANK(EU7,EU6:EU31,0)</f>
        <v>10</v>
      </c>
      <c r="EW7" s="90">
        <f aca="true" t="shared" si="44" ref="EW7:EW33">EU7/ET7*100</f>
        <v>100</v>
      </c>
      <c r="EX7" s="178">
        <f aca="true" t="shared" si="45" ref="EX7:EX31">EW7-100</f>
        <v>0</v>
      </c>
      <c r="EY7" s="62" t="s">
        <v>1</v>
      </c>
      <c r="EZ7" s="93">
        <v>4.6</v>
      </c>
      <c r="FA7" s="93">
        <v>9</v>
      </c>
      <c r="FB7" s="101">
        <v>10</v>
      </c>
      <c r="FC7" s="122">
        <f>RANK(FB7,FB6:FB31,0)</f>
        <v>4</v>
      </c>
      <c r="FD7" s="90">
        <f aca="true" t="shared" si="46" ref="FD7:FD33">FB7/FA7*100</f>
        <v>111.11</v>
      </c>
      <c r="FE7" s="181">
        <f aca="true" t="shared" si="47" ref="FE7:FE31">FD7-100</f>
        <v>11.11</v>
      </c>
      <c r="FF7" s="92">
        <v>4.5</v>
      </c>
      <c r="FG7" s="101">
        <v>6.5</v>
      </c>
      <c r="FH7" s="101">
        <v>9</v>
      </c>
      <c r="FI7" s="122">
        <f>RANK(FH7,FH6:FH31,0)</f>
        <v>2</v>
      </c>
      <c r="FJ7" s="90">
        <f aca="true" t="shared" si="48" ref="FJ7:FJ33">FH7/FG7*100</f>
        <v>138.46</v>
      </c>
      <c r="FK7" s="178">
        <f aca="true" t="shared" si="49" ref="FK7:FK31">FJ7-100</f>
        <v>38.46</v>
      </c>
      <c r="FL7" s="62" t="s">
        <v>1</v>
      </c>
      <c r="FM7" s="93">
        <v>3.25</v>
      </c>
      <c r="FN7" s="93">
        <v>12</v>
      </c>
      <c r="FO7" s="101">
        <v>10.5</v>
      </c>
      <c r="FP7" s="122">
        <f>RANK(FO7,FO6:FO31,0)</f>
        <v>14</v>
      </c>
      <c r="FQ7" s="90">
        <f aca="true" t="shared" si="50" ref="FQ7:FQ33">FO7/FN7*100</f>
        <v>87.5</v>
      </c>
      <c r="FR7" s="181">
        <f aca="true" t="shared" si="51" ref="FR7:FR31">FQ7-100</f>
        <v>-12.5</v>
      </c>
      <c r="FS7" s="92">
        <v>8</v>
      </c>
      <c r="FT7" s="101">
        <v>9.25</v>
      </c>
      <c r="FU7" s="101">
        <v>9.25</v>
      </c>
      <c r="FV7" s="122">
        <f>RANK(FU7,FU6:FU31,0)</f>
        <v>13</v>
      </c>
      <c r="FW7" s="90">
        <f aca="true" t="shared" si="52" ref="FW7:FW33">FU7/FT7*100</f>
        <v>100</v>
      </c>
      <c r="FX7" s="178">
        <f aca="true" t="shared" si="53" ref="FX7:FX31">FW7-100</f>
        <v>0</v>
      </c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79" customFormat="1" ht="15.75">
      <c r="A8" s="58" t="s">
        <v>2</v>
      </c>
      <c r="B8" s="93">
        <v>6.75</v>
      </c>
      <c r="C8" s="93">
        <v>10</v>
      </c>
      <c r="D8" s="101">
        <v>8.6</v>
      </c>
      <c r="E8" s="122">
        <f>RANK(D8,D6:D31,0)</f>
        <v>6</v>
      </c>
      <c r="F8" s="90">
        <f t="shared" si="0"/>
        <v>86</v>
      </c>
      <c r="G8" s="178">
        <f t="shared" si="1"/>
        <v>-14</v>
      </c>
      <c r="H8" s="92"/>
      <c r="I8" s="101"/>
      <c r="J8" s="101"/>
      <c r="K8" s="123" t="e">
        <f>RANK(J8,J6:J31,0)</f>
        <v>#N/A</v>
      </c>
      <c r="L8" s="107" t="e">
        <f t="shared" si="2"/>
        <v>#DIV/0!</v>
      </c>
      <c r="M8" s="108" t="e">
        <f t="shared" si="3"/>
        <v>#DIV/0!</v>
      </c>
      <c r="N8" s="58" t="s">
        <v>2</v>
      </c>
      <c r="O8" s="93">
        <v>9.8</v>
      </c>
      <c r="P8" s="93">
        <v>14.7</v>
      </c>
      <c r="Q8" s="101">
        <v>14.75</v>
      </c>
      <c r="R8" s="122">
        <f>RANK(Q8,Q6:Q31,0)</f>
        <v>2</v>
      </c>
      <c r="S8" s="90">
        <f t="shared" si="4"/>
        <v>100.34</v>
      </c>
      <c r="T8" s="181">
        <f t="shared" si="5"/>
        <v>0.34</v>
      </c>
      <c r="U8" s="92">
        <v>6.75</v>
      </c>
      <c r="V8" s="101">
        <v>10</v>
      </c>
      <c r="W8" s="101">
        <v>10</v>
      </c>
      <c r="X8" s="122">
        <f>RANK(W8,W6:W31,0)</f>
        <v>7</v>
      </c>
      <c r="Y8" s="90">
        <f t="shared" si="6"/>
        <v>100</v>
      </c>
      <c r="Z8" s="178">
        <f t="shared" si="7"/>
        <v>0</v>
      </c>
      <c r="AA8" s="58" t="s">
        <v>2</v>
      </c>
      <c r="AB8" s="93">
        <v>20</v>
      </c>
      <c r="AC8" s="93">
        <v>26</v>
      </c>
      <c r="AD8" s="101">
        <v>27</v>
      </c>
      <c r="AE8" s="122">
        <f>RANK(AD8,AD6:AD31,0)</f>
        <v>7</v>
      </c>
      <c r="AF8" s="90">
        <f t="shared" si="8"/>
        <v>103.85</v>
      </c>
      <c r="AG8" s="181">
        <f t="shared" si="9"/>
        <v>3.85</v>
      </c>
      <c r="AH8" s="92">
        <v>5.25</v>
      </c>
      <c r="AI8" s="101">
        <v>7</v>
      </c>
      <c r="AJ8" s="101">
        <v>7.25</v>
      </c>
      <c r="AK8" s="122">
        <f>RANK(AJ8,AJ6:AJ31,0)</f>
        <v>8</v>
      </c>
      <c r="AL8" s="90">
        <f t="shared" si="10"/>
        <v>103.57</v>
      </c>
      <c r="AM8" s="178">
        <f t="shared" si="11"/>
        <v>3.57</v>
      </c>
      <c r="AN8" s="58" t="s">
        <v>2</v>
      </c>
      <c r="AO8" s="93">
        <v>8</v>
      </c>
      <c r="AP8" s="93">
        <v>11.5</v>
      </c>
      <c r="AQ8" s="101">
        <v>10.5</v>
      </c>
      <c r="AR8" s="122">
        <f>RANK(AQ8,AQ6:AQ31,0)</f>
        <v>5</v>
      </c>
      <c r="AS8" s="90">
        <f t="shared" si="12"/>
        <v>91.3</v>
      </c>
      <c r="AT8" s="181">
        <f t="shared" si="13"/>
        <v>-8.7</v>
      </c>
      <c r="AU8" s="92">
        <v>20</v>
      </c>
      <c r="AV8" s="101">
        <v>22</v>
      </c>
      <c r="AW8" s="101">
        <v>24</v>
      </c>
      <c r="AX8" s="122">
        <f>RANK(AW8,AW6:AW31,0)</f>
        <v>2</v>
      </c>
      <c r="AY8" s="90">
        <f t="shared" si="14"/>
        <v>109.09</v>
      </c>
      <c r="AZ8" s="178">
        <f t="shared" si="15"/>
        <v>9.09</v>
      </c>
      <c r="BA8" s="62" t="s">
        <v>2</v>
      </c>
      <c r="BB8" s="93">
        <v>15</v>
      </c>
      <c r="BC8" s="93">
        <v>23.5</v>
      </c>
      <c r="BD8" s="101">
        <v>24</v>
      </c>
      <c r="BE8" s="122">
        <f>RANK(BD8,BD6:BD31,0)</f>
        <v>20</v>
      </c>
      <c r="BF8" s="90">
        <f t="shared" si="16"/>
        <v>102.13</v>
      </c>
      <c r="BG8" s="181">
        <f t="shared" si="17"/>
        <v>2.13</v>
      </c>
      <c r="BH8" s="92">
        <v>8.8</v>
      </c>
      <c r="BI8" s="101">
        <v>15.5</v>
      </c>
      <c r="BJ8" s="101">
        <v>15.75</v>
      </c>
      <c r="BK8" s="122">
        <f>RANK(BJ8,BJ6:BJ31,0)</f>
        <v>13</v>
      </c>
      <c r="BL8" s="90">
        <f t="shared" si="18"/>
        <v>101.61</v>
      </c>
      <c r="BM8" s="178">
        <f t="shared" si="19"/>
        <v>1.61</v>
      </c>
      <c r="BN8" s="62" t="s">
        <v>2</v>
      </c>
      <c r="BO8" s="93">
        <v>7.3</v>
      </c>
      <c r="BP8" s="93">
        <v>9</v>
      </c>
      <c r="BQ8" s="101">
        <v>9</v>
      </c>
      <c r="BR8" s="122">
        <f>RANK(BQ8,BQ6:BQ31,0)</f>
        <v>11</v>
      </c>
      <c r="BS8" s="90">
        <f t="shared" si="20"/>
        <v>100</v>
      </c>
      <c r="BT8" s="181">
        <f t="shared" si="21"/>
        <v>0</v>
      </c>
      <c r="BU8" s="92">
        <v>29</v>
      </c>
      <c r="BV8" s="101">
        <v>35</v>
      </c>
      <c r="BW8" s="101">
        <v>38</v>
      </c>
      <c r="BX8" s="122">
        <f>RANK(BW8,BW6:BW31,0)</f>
        <v>2</v>
      </c>
      <c r="BY8" s="90">
        <f t="shared" si="22"/>
        <v>108.57</v>
      </c>
      <c r="BZ8" s="178">
        <f t="shared" si="23"/>
        <v>8.57</v>
      </c>
      <c r="CA8" s="62" t="s">
        <v>2</v>
      </c>
      <c r="CB8" s="93">
        <v>27</v>
      </c>
      <c r="CC8" s="93">
        <v>33</v>
      </c>
      <c r="CD8" s="101">
        <v>33</v>
      </c>
      <c r="CE8" s="122">
        <f>RANK(CD8,CD6:CD31,0)</f>
        <v>12</v>
      </c>
      <c r="CF8" s="90">
        <f t="shared" si="24"/>
        <v>100</v>
      </c>
      <c r="CG8" s="181">
        <f t="shared" si="25"/>
        <v>0</v>
      </c>
      <c r="CH8" s="92">
        <v>75</v>
      </c>
      <c r="CI8" s="101">
        <v>80</v>
      </c>
      <c r="CJ8" s="101">
        <v>90</v>
      </c>
      <c r="CK8" s="122">
        <f>RANK(CJ8,CJ6:CJ31,0)</f>
        <v>2</v>
      </c>
      <c r="CL8" s="90">
        <f t="shared" si="26"/>
        <v>112.5</v>
      </c>
      <c r="CM8" s="178">
        <f t="shared" si="27"/>
        <v>12.5</v>
      </c>
      <c r="CN8" s="62" t="s">
        <v>2</v>
      </c>
      <c r="CO8" s="93">
        <v>42.5</v>
      </c>
      <c r="CP8" s="93">
        <v>48</v>
      </c>
      <c r="CQ8" s="101">
        <v>44</v>
      </c>
      <c r="CR8" s="122">
        <f>RANK(CQ8,CQ6:CQ31,0)</f>
        <v>14</v>
      </c>
      <c r="CS8" s="90">
        <f t="shared" si="28"/>
        <v>91.67</v>
      </c>
      <c r="CT8" s="181">
        <f t="shared" si="29"/>
        <v>-8.33</v>
      </c>
      <c r="CU8" s="92">
        <v>72.5</v>
      </c>
      <c r="CV8" s="101">
        <v>78</v>
      </c>
      <c r="CW8" s="190">
        <v>79</v>
      </c>
      <c r="CX8" s="188">
        <f>RANK(CW8,CW6:CW31,0)</f>
        <v>1</v>
      </c>
      <c r="CY8" s="90">
        <f t="shared" si="30"/>
        <v>101.28</v>
      </c>
      <c r="CZ8" s="178">
        <f t="shared" si="31"/>
        <v>1.28</v>
      </c>
      <c r="DA8" s="62" t="s">
        <v>2</v>
      </c>
      <c r="DB8" s="93">
        <v>67.5</v>
      </c>
      <c r="DC8" s="93">
        <v>87.5</v>
      </c>
      <c r="DD8" s="101">
        <v>93</v>
      </c>
      <c r="DE8" s="122">
        <f>RANK(DD8,DD6:DD31,0)</f>
        <v>2</v>
      </c>
      <c r="DF8" s="90">
        <f t="shared" si="32"/>
        <v>106.29</v>
      </c>
      <c r="DG8" s="181">
        <f t="shared" si="33"/>
        <v>6.29</v>
      </c>
      <c r="DH8" s="92">
        <v>63.5</v>
      </c>
      <c r="DI8" s="101">
        <v>71</v>
      </c>
      <c r="DJ8" s="101">
        <v>73</v>
      </c>
      <c r="DK8" s="122">
        <f>RANK(DJ8,DJ6:DJ31,0)</f>
        <v>14</v>
      </c>
      <c r="DL8" s="90">
        <f t="shared" si="34"/>
        <v>102.82</v>
      </c>
      <c r="DM8" s="178">
        <f t="shared" si="35"/>
        <v>2.82</v>
      </c>
      <c r="DN8" s="62" t="s">
        <v>2</v>
      </c>
      <c r="DO8" s="93">
        <v>40</v>
      </c>
      <c r="DP8" s="93">
        <v>54</v>
      </c>
      <c r="DQ8" s="101">
        <v>55</v>
      </c>
      <c r="DR8" s="122">
        <f>RANK(DQ8,DQ6:DQ31,0)</f>
        <v>9</v>
      </c>
      <c r="DS8" s="90">
        <f t="shared" si="36"/>
        <v>101.85</v>
      </c>
      <c r="DT8" s="181">
        <f t="shared" si="37"/>
        <v>1.85</v>
      </c>
      <c r="DU8" s="92">
        <v>38</v>
      </c>
      <c r="DV8" s="101">
        <v>48</v>
      </c>
      <c r="DW8" s="101">
        <v>50</v>
      </c>
      <c r="DX8" s="122">
        <f>RANK(DW8,DW6:DW31,0)</f>
        <v>2</v>
      </c>
      <c r="DY8" s="90">
        <f t="shared" si="38"/>
        <v>104.17</v>
      </c>
      <c r="DZ8" s="178">
        <f t="shared" si="39"/>
        <v>4.17</v>
      </c>
      <c r="EA8" s="58" t="s">
        <v>2</v>
      </c>
      <c r="EB8" s="93">
        <v>16</v>
      </c>
      <c r="EC8" s="93">
        <v>23.5</v>
      </c>
      <c r="ED8" s="101">
        <v>24.5</v>
      </c>
      <c r="EE8" s="122">
        <f>RANK(ED8,ED6:ED31,0)</f>
        <v>9</v>
      </c>
      <c r="EF8" s="90">
        <f t="shared" si="40"/>
        <v>104.26</v>
      </c>
      <c r="EG8" s="178">
        <f t="shared" si="41"/>
        <v>4.26</v>
      </c>
      <c r="EL8" s="58" t="s">
        <v>2</v>
      </c>
      <c r="EM8" s="93">
        <v>3</v>
      </c>
      <c r="EN8" s="93">
        <v>3.5</v>
      </c>
      <c r="EO8" s="101">
        <v>4</v>
      </c>
      <c r="EP8" s="122">
        <f>RANK(EO8,EO6:EO31,0)</f>
        <v>8</v>
      </c>
      <c r="EQ8" s="90">
        <f t="shared" si="42"/>
        <v>114.29</v>
      </c>
      <c r="ER8" s="178">
        <f t="shared" si="43"/>
        <v>14.29</v>
      </c>
      <c r="ES8" s="92">
        <v>3.5</v>
      </c>
      <c r="ET8" s="101">
        <v>7.5</v>
      </c>
      <c r="EU8" s="101">
        <v>9</v>
      </c>
      <c r="EV8" s="122">
        <f>RANK(EU8,EU6:EU31,0)</f>
        <v>10</v>
      </c>
      <c r="EW8" s="90">
        <f t="shared" si="44"/>
        <v>120</v>
      </c>
      <c r="EX8" s="178">
        <f t="shared" si="45"/>
        <v>20</v>
      </c>
      <c r="EY8" s="62" t="s">
        <v>2</v>
      </c>
      <c r="EZ8" s="93">
        <v>5.5</v>
      </c>
      <c r="FA8" s="93">
        <v>10</v>
      </c>
      <c r="FB8" s="190">
        <v>11.5</v>
      </c>
      <c r="FC8" s="188">
        <f>RANK(FB8,FB6:FB31,0)</f>
        <v>1</v>
      </c>
      <c r="FD8" s="90">
        <f t="shared" si="46"/>
        <v>115</v>
      </c>
      <c r="FE8" s="181">
        <f t="shared" si="47"/>
        <v>15</v>
      </c>
      <c r="FF8" s="92">
        <v>5</v>
      </c>
      <c r="FG8" s="101">
        <v>7</v>
      </c>
      <c r="FH8" s="101">
        <v>9</v>
      </c>
      <c r="FI8" s="122">
        <f>RANK(FH8,FH6:FH31,0)</f>
        <v>2</v>
      </c>
      <c r="FJ8" s="90">
        <f t="shared" si="48"/>
        <v>128.57</v>
      </c>
      <c r="FK8" s="178">
        <f t="shared" si="49"/>
        <v>28.57</v>
      </c>
      <c r="FL8" s="62" t="s">
        <v>2</v>
      </c>
      <c r="FM8" s="93">
        <v>3.5</v>
      </c>
      <c r="FN8" s="93">
        <v>12.5</v>
      </c>
      <c r="FO8" s="101">
        <v>12</v>
      </c>
      <c r="FP8" s="122">
        <f>RANK(FO8,FO6:FO31,0)</f>
        <v>5</v>
      </c>
      <c r="FQ8" s="90">
        <f t="shared" si="50"/>
        <v>96</v>
      </c>
      <c r="FR8" s="181">
        <f t="shared" si="51"/>
        <v>-4</v>
      </c>
      <c r="FS8" s="92">
        <v>8</v>
      </c>
      <c r="FT8" s="101">
        <v>11</v>
      </c>
      <c r="FU8" s="101">
        <v>11</v>
      </c>
      <c r="FV8" s="122">
        <f>RANK(FU8,FU6:FU31,0)</f>
        <v>2</v>
      </c>
      <c r="FW8" s="90">
        <f t="shared" si="52"/>
        <v>100</v>
      </c>
      <c r="FX8" s="178">
        <f t="shared" si="53"/>
        <v>0</v>
      </c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180" s="260" customFormat="1" ht="15.75">
      <c r="A9" s="247" t="s">
        <v>3</v>
      </c>
      <c r="B9" s="248"/>
      <c r="C9" s="248">
        <v>8.75</v>
      </c>
      <c r="D9" s="249">
        <v>8.3</v>
      </c>
      <c r="E9" s="250">
        <f>RANK(D9,D6:D31,0)</f>
        <v>9</v>
      </c>
      <c r="F9" s="251">
        <f t="shared" si="0"/>
        <v>94.86</v>
      </c>
      <c r="G9" s="252">
        <f t="shared" si="1"/>
        <v>-5.14</v>
      </c>
      <c r="H9" s="253"/>
      <c r="I9" s="249"/>
      <c r="J9" s="249"/>
      <c r="K9" s="254" t="e">
        <f>RANK(J9,J6:J31,0)</f>
        <v>#N/A</v>
      </c>
      <c r="L9" s="255" t="e">
        <f t="shared" si="2"/>
        <v>#DIV/0!</v>
      </c>
      <c r="M9" s="256" t="e">
        <f t="shared" si="3"/>
        <v>#DIV/0!</v>
      </c>
      <c r="N9" s="247" t="s">
        <v>3</v>
      </c>
      <c r="O9" s="248"/>
      <c r="P9" s="248">
        <v>11.5</v>
      </c>
      <c r="Q9" s="249">
        <v>13</v>
      </c>
      <c r="R9" s="250">
        <f>RANK(Q9,Q6:Q31,0)</f>
        <v>7</v>
      </c>
      <c r="S9" s="251">
        <f t="shared" si="4"/>
        <v>113.04</v>
      </c>
      <c r="T9" s="257">
        <f t="shared" si="5"/>
        <v>13.04</v>
      </c>
      <c r="U9" s="253"/>
      <c r="V9" s="249">
        <v>9.5</v>
      </c>
      <c r="W9" s="249">
        <v>9.5</v>
      </c>
      <c r="X9" s="250">
        <f>RANK(W9,W6:W31,0)</f>
        <v>10</v>
      </c>
      <c r="Y9" s="251">
        <f t="shared" si="6"/>
        <v>100</v>
      </c>
      <c r="Z9" s="252">
        <f t="shared" si="7"/>
        <v>0</v>
      </c>
      <c r="AA9" s="247" t="s">
        <v>3</v>
      </c>
      <c r="AB9" s="248"/>
      <c r="AC9" s="248">
        <v>23.5</v>
      </c>
      <c r="AD9" s="249">
        <v>26</v>
      </c>
      <c r="AE9" s="250">
        <f>RANK(AD9,AD6:AD31,0)</f>
        <v>11</v>
      </c>
      <c r="AF9" s="251">
        <f t="shared" si="8"/>
        <v>110.64</v>
      </c>
      <c r="AG9" s="257">
        <f t="shared" si="9"/>
        <v>10.64</v>
      </c>
      <c r="AH9" s="253"/>
      <c r="AI9" s="249">
        <v>6.5</v>
      </c>
      <c r="AJ9" s="249">
        <v>6.5</v>
      </c>
      <c r="AK9" s="250">
        <f>RANK(AJ9,AJ6:AJ31,0)</f>
        <v>12</v>
      </c>
      <c r="AL9" s="251">
        <f t="shared" si="10"/>
        <v>100</v>
      </c>
      <c r="AM9" s="252">
        <f t="shared" si="11"/>
        <v>0</v>
      </c>
      <c r="AN9" s="247" t="s">
        <v>3</v>
      </c>
      <c r="AO9" s="248"/>
      <c r="AP9" s="248">
        <v>8</v>
      </c>
      <c r="AQ9" s="249">
        <v>10.2</v>
      </c>
      <c r="AR9" s="250">
        <f>RANK(AQ9,AQ6:AQ31,0)</f>
        <v>9</v>
      </c>
      <c r="AS9" s="251">
        <f t="shared" si="12"/>
        <v>127.5</v>
      </c>
      <c r="AT9" s="257">
        <f t="shared" si="13"/>
        <v>27.5</v>
      </c>
      <c r="AU9" s="253"/>
      <c r="AV9" s="249">
        <v>20.5</v>
      </c>
      <c r="AW9" s="249">
        <v>21</v>
      </c>
      <c r="AX9" s="250">
        <f>RANK(AW9,AW6:AW31,0)</f>
        <v>9</v>
      </c>
      <c r="AY9" s="251">
        <f t="shared" si="14"/>
        <v>102.44</v>
      </c>
      <c r="AZ9" s="252">
        <f t="shared" si="15"/>
        <v>2.44</v>
      </c>
      <c r="BA9" s="258" t="s">
        <v>3</v>
      </c>
      <c r="BB9" s="248"/>
      <c r="BC9" s="248">
        <v>26.5</v>
      </c>
      <c r="BD9" s="249">
        <v>29</v>
      </c>
      <c r="BE9" s="250">
        <f>RANK(BD9,BD6:BD31,0)</f>
        <v>4</v>
      </c>
      <c r="BF9" s="251">
        <f t="shared" si="16"/>
        <v>109.43</v>
      </c>
      <c r="BG9" s="257">
        <f t="shared" si="17"/>
        <v>9.43</v>
      </c>
      <c r="BH9" s="253"/>
      <c r="BI9" s="249">
        <v>15.9</v>
      </c>
      <c r="BJ9" s="249">
        <v>16.9</v>
      </c>
      <c r="BK9" s="250">
        <f>RANK(BJ9,BJ6:BJ31,0)</f>
        <v>4</v>
      </c>
      <c r="BL9" s="251">
        <f t="shared" si="18"/>
        <v>106.29</v>
      </c>
      <c r="BM9" s="252">
        <f t="shared" si="19"/>
        <v>6.29</v>
      </c>
      <c r="BN9" s="258" t="s">
        <v>3</v>
      </c>
      <c r="BO9" s="248"/>
      <c r="BP9" s="248">
        <v>8</v>
      </c>
      <c r="BQ9" s="249">
        <v>9</v>
      </c>
      <c r="BR9" s="250">
        <f>RANK(BQ9,BQ6:BQ31,0)</f>
        <v>11</v>
      </c>
      <c r="BS9" s="251">
        <f t="shared" si="20"/>
        <v>112.5</v>
      </c>
      <c r="BT9" s="257">
        <f t="shared" si="21"/>
        <v>12.5</v>
      </c>
      <c r="BU9" s="253"/>
      <c r="BV9" s="249">
        <v>24</v>
      </c>
      <c r="BW9" s="249">
        <v>28</v>
      </c>
      <c r="BX9" s="250">
        <f>RANK(BW9,BW6:BW31,0)</f>
        <v>18</v>
      </c>
      <c r="BY9" s="251">
        <f t="shared" si="22"/>
        <v>116.67</v>
      </c>
      <c r="BZ9" s="252">
        <f t="shared" si="23"/>
        <v>16.67</v>
      </c>
      <c r="CA9" s="258" t="s">
        <v>3</v>
      </c>
      <c r="CB9" s="248"/>
      <c r="CC9" s="248">
        <v>27.5</v>
      </c>
      <c r="CD9" s="249">
        <v>29</v>
      </c>
      <c r="CE9" s="250">
        <f>RANK(CD9,CD6:CD31,0)</f>
        <v>18</v>
      </c>
      <c r="CF9" s="251">
        <f t="shared" si="24"/>
        <v>105.45</v>
      </c>
      <c r="CG9" s="257">
        <f t="shared" si="25"/>
        <v>5.45</v>
      </c>
      <c r="CH9" s="253"/>
      <c r="CI9" s="249"/>
      <c r="CJ9" s="249"/>
      <c r="CK9" s="254" t="e">
        <f>RANK(CJ9,CJ6:CJ31,0)</f>
        <v>#N/A</v>
      </c>
      <c r="CL9" s="255" t="e">
        <f t="shared" si="26"/>
        <v>#DIV/0!</v>
      </c>
      <c r="CM9" s="259" t="e">
        <f t="shared" si="27"/>
        <v>#DIV/0!</v>
      </c>
      <c r="CN9" s="258" t="s">
        <v>3</v>
      </c>
      <c r="CO9" s="248"/>
      <c r="CP9" s="248">
        <v>43.5</v>
      </c>
      <c r="CQ9" s="249">
        <v>45</v>
      </c>
      <c r="CR9" s="250">
        <f>RANK(CQ9,CQ6:CQ31,0)</f>
        <v>10</v>
      </c>
      <c r="CS9" s="251">
        <f t="shared" si="28"/>
        <v>103.45</v>
      </c>
      <c r="CT9" s="257">
        <f t="shared" si="29"/>
        <v>3.45</v>
      </c>
      <c r="CU9" s="253"/>
      <c r="CV9" s="249">
        <v>65</v>
      </c>
      <c r="CW9" s="249">
        <v>69.5</v>
      </c>
      <c r="CX9" s="250">
        <f>RANK(CW9,CW6:CW31,0)</f>
        <v>7</v>
      </c>
      <c r="CY9" s="251">
        <f t="shared" si="30"/>
        <v>106.92</v>
      </c>
      <c r="CZ9" s="252">
        <f t="shared" si="31"/>
        <v>6.92</v>
      </c>
      <c r="DA9" s="258" t="s">
        <v>3</v>
      </c>
      <c r="DB9" s="248"/>
      <c r="DC9" s="248">
        <v>74</v>
      </c>
      <c r="DD9" s="249">
        <v>80</v>
      </c>
      <c r="DE9" s="250">
        <f>RANK(DD9,DD6:DD31,0)</f>
        <v>5</v>
      </c>
      <c r="DF9" s="251">
        <f t="shared" si="32"/>
        <v>108.11</v>
      </c>
      <c r="DG9" s="257">
        <f t="shared" si="33"/>
        <v>8.11</v>
      </c>
      <c r="DH9" s="253"/>
      <c r="DI9" s="249">
        <v>72.5</v>
      </c>
      <c r="DJ9" s="249">
        <v>75</v>
      </c>
      <c r="DK9" s="250">
        <f>RANK(DJ9,DJ6:DJ31,0)</f>
        <v>10</v>
      </c>
      <c r="DL9" s="251">
        <f t="shared" si="34"/>
        <v>103.45</v>
      </c>
      <c r="DM9" s="252">
        <f t="shared" si="35"/>
        <v>3.45</v>
      </c>
      <c r="DN9" s="258" t="s">
        <v>3</v>
      </c>
      <c r="DO9" s="248"/>
      <c r="DP9" s="248">
        <v>50</v>
      </c>
      <c r="DQ9" s="249">
        <v>57.5</v>
      </c>
      <c r="DR9" s="250">
        <f>RANK(DQ9,DQ6:DQ31,0)</f>
        <v>8</v>
      </c>
      <c r="DS9" s="251">
        <f t="shared" si="36"/>
        <v>115</v>
      </c>
      <c r="DT9" s="257">
        <f t="shared" si="37"/>
        <v>15</v>
      </c>
      <c r="DU9" s="253"/>
      <c r="DV9" s="249">
        <v>37.5</v>
      </c>
      <c r="DW9" s="249">
        <v>37</v>
      </c>
      <c r="DX9" s="250">
        <f>RANK(DW9,DW6:DW31,0)</f>
        <v>13</v>
      </c>
      <c r="DY9" s="251">
        <f t="shared" si="38"/>
        <v>98.67</v>
      </c>
      <c r="DZ9" s="252">
        <f t="shared" si="39"/>
        <v>-1.33</v>
      </c>
      <c r="EA9" s="247" t="s">
        <v>3</v>
      </c>
      <c r="EB9" s="248"/>
      <c r="EC9" s="248">
        <v>20</v>
      </c>
      <c r="ED9" s="249">
        <v>23.5</v>
      </c>
      <c r="EE9" s="250">
        <f>RANK(ED9,ED6:ED31,0)</f>
        <v>12</v>
      </c>
      <c r="EF9" s="251">
        <f t="shared" si="40"/>
        <v>117.5</v>
      </c>
      <c r="EG9" s="252">
        <f t="shared" si="41"/>
        <v>17.5</v>
      </c>
      <c r="EL9" s="247" t="s">
        <v>3</v>
      </c>
      <c r="EM9" s="248"/>
      <c r="EN9" s="248">
        <v>3.25</v>
      </c>
      <c r="EO9" s="249">
        <v>4.5</v>
      </c>
      <c r="EP9" s="250">
        <f>RANK(EO9,EO6:EO31,0)</f>
        <v>4</v>
      </c>
      <c r="EQ9" s="251">
        <f t="shared" si="42"/>
        <v>138.46</v>
      </c>
      <c r="ER9" s="252">
        <f t="shared" si="43"/>
        <v>38.46</v>
      </c>
      <c r="ES9" s="253"/>
      <c r="ET9" s="249">
        <v>7.5</v>
      </c>
      <c r="EU9" s="249">
        <v>9.5</v>
      </c>
      <c r="EV9" s="250">
        <f>RANK(EU9,EU6:EU31,0)</f>
        <v>7</v>
      </c>
      <c r="EW9" s="251">
        <f t="shared" si="44"/>
        <v>126.67</v>
      </c>
      <c r="EX9" s="252">
        <f t="shared" si="45"/>
        <v>26.67</v>
      </c>
      <c r="EY9" s="258" t="s">
        <v>3</v>
      </c>
      <c r="EZ9" s="248"/>
      <c r="FA9" s="248">
        <v>7</v>
      </c>
      <c r="FB9" s="249">
        <v>8</v>
      </c>
      <c r="FC9" s="250">
        <f>RANK(FB9,FB6:FB31,0)</f>
        <v>12</v>
      </c>
      <c r="FD9" s="251">
        <f t="shared" si="46"/>
        <v>114.29</v>
      </c>
      <c r="FE9" s="257">
        <f t="shared" si="47"/>
        <v>14.29</v>
      </c>
      <c r="FF9" s="253"/>
      <c r="FG9" s="249">
        <v>5.5</v>
      </c>
      <c r="FH9" s="249">
        <v>6</v>
      </c>
      <c r="FI9" s="250">
        <f>RANK(FH9,FH6:FH31,0)</f>
        <v>14</v>
      </c>
      <c r="FJ9" s="251">
        <f t="shared" si="48"/>
        <v>109.09</v>
      </c>
      <c r="FK9" s="252">
        <f t="shared" si="49"/>
        <v>9.09</v>
      </c>
      <c r="FL9" s="258" t="s">
        <v>3</v>
      </c>
      <c r="FM9" s="248"/>
      <c r="FN9" s="248">
        <v>8.5</v>
      </c>
      <c r="FO9" s="249">
        <v>10.2</v>
      </c>
      <c r="FP9" s="250">
        <f>RANK(FO9,FO6:FO31,0)</f>
        <v>16</v>
      </c>
      <c r="FQ9" s="251">
        <f t="shared" si="50"/>
        <v>120</v>
      </c>
      <c r="FR9" s="257">
        <f t="shared" si="51"/>
        <v>20</v>
      </c>
      <c r="FS9" s="253"/>
      <c r="FT9" s="249">
        <v>7</v>
      </c>
      <c r="FU9" s="249">
        <v>10</v>
      </c>
      <c r="FV9" s="250">
        <f>RANK(FU9,FU6:FU31,0)</f>
        <v>6</v>
      </c>
      <c r="FW9" s="251">
        <f t="shared" si="52"/>
        <v>142.86</v>
      </c>
      <c r="FX9" s="252">
        <f t="shared" si="53"/>
        <v>42.86</v>
      </c>
    </row>
    <row r="10" spans="1:256" s="79" customFormat="1" ht="15.75">
      <c r="A10" s="58" t="s">
        <v>4</v>
      </c>
      <c r="B10" s="93">
        <v>5.23</v>
      </c>
      <c r="C10" s="93">
        <v>7.47</v>
      </c>
      <c r="D10" s="101">
        <v>8.2</v>
      </c>
      <c r="E10" s="122">
        <f>RANK(D10,D6:D31,0)</f>
        <v>10</v>
      </c>
      <c r="F10" s="90">
        <f t="shared" si="0"/>
        <v>109.77</v>
      </c>
      <c r="G10" s="178">
        <f t="shared" si="1"/>
        <v>9.77</v>
      </c>
      <c r="H10" s="92"/>
      <c r="I10" s="101">
        <v>6.5</v>
      </c>
      <c r="J10" s="101">
        <v>6.7</v>
      </c>
      <c r="K10" s="122">
        <f>RANK(J10,J6:J31,0)</f>
        <v>3</v>
      </c>
      <c r="L10" s="90">
        <f t="shared" si="2"/>
        <v>103.08</v>
      </c>
      <c r="M10" s="178">
        <f t="shared" si="3"/>
        <v>3.08</v>
      </c>
      <c r="N10" s="58" t="s">
        <v>4</v>
      </c>
      <c r="O10" s="93">
        <v>7.62</v>
      </c>
      <c r="P10" s="93">
        <v>10.55</v>
      </c>
      <c r="Q10" s="101">
        <v>10.75</v>
      </c>
      <c r="R10" s="122">
        <f>RANK(Q10,Q6:Q31,0)</f>
        <v>17</v>
      </c>
      <c r="S10" s="90">
        <f t="shared" si="4"/>
        <v>101.9</v>
      </c>
      <c r="T10" s="181">
        <f t="shared" si="5"/>
        <v>1.9</v>
      </c>
      <c r="U10" s="92">
        <v>7.2</v>
      </c>
      <c r="V10" s="101">
        <v>9</v>
      </c>
      <c r="W10" s="101">
        <v>9</v>
      </c>
      <c r="X10" s="122">
        <f>RANK(W10,W6:W31,0)</f>
        <v>13</v>
      </c>
      <c r="Y10" s="90">
        <f t="shared" si="6"/>
        <v>100</v>
      </c>
      <c r="Z10" s="178">
        <f t="shared" si="7"/>
        <v>0</v>
      </c>
      <c r="AA10" s="58" t="s">
        <v>4</v>
      </c>
      <c r="AB10" s="93">
        <v>19</v>
      </c>
      <c r="AC10" s="93">
        <v>24.95</v>
      </c>
      <c r="AD10" s="101">
        <v>26.45</v>
      </c>
      <c r="AE10" s="122">
        <f>RANK(AD10,AD6:AD31,0)</f>
        <v>10</v>
      </c>
      <c r="AF10" s="90">
        <f t="shared" si="8"/>
        <v>106.01</v>
      </c>
      <c r="AG10" s="181">
        <f t="shared" si="9"/>
        <v>6.01</v>
      </c>
      <c r="AH10" s="92">
        <v>5.28</v>
      </c>
      <c r="AI10" s="101">
        <v>6.1</v>
      </c>
      <c r="AJ10" s="101">
        <v>6.4</v>
      </c>
      <c r="AK10" s="122">
        <f>RANK(AJ10,AJ6:AJ31,0)</f>
        <v>15</v>
      </c>
      <c r="AL10" s="90">
        <f t="shared" si="10"/>
        <v>104.92</v>
      </c>
      <c r="AM10" s="178">
        <f t="shared" si="11"/>
        <v>4.92</v>
      </c>
      <c r="AN10" s="58" t="s">
        <v>4</v>
      </c>
      <c r="AO10" s="93">
        <v>9</v>
      </c>
      <c r="AP10" s="93">
        <v>8.72</v>
      </c>
      <c r="AQ10" s="101">
        <v>8.72</v>
      </c>
      <c r="AR10" s="122">
        <f>RANK(AQ10,AQ6:AQ31,0)</f>
        <v>19</v>
      </c>
      <c r="AS10" s="90">
        <f t="shared" si="12"/>
        <v>100</v>
      </c>
      <c r="AT10" s="181">
        <f t="shared" si="13"/>
        <v>0</v>
      </c>
      <c r="AU10" s="92">
        <v>17.85</v>
      </c>
      <c r="AV10" s="101">
        <v>20</v>
      </c>
      <c r="AW10" s="101"/>
      <c r="AX10" s="123" t="e">
        <f>RANK(AW10,AW6:AW31,0)</f>
        <v>#N/A</v>
      </c>
      <c r="AY10" s="90">
        <f t="shared" si="14"/>
        <v>0</v>
      </c>
      <c r="AZ10" s="178">
        <f t="shared" si="15"/>
        <v>-100</v>
      </c>
      <c r="BA10" s="62" t="s">
        <v>4</v>
      </c>
      <c r="BB10" s="93">
        <v>15.5</v>
      </c>
      <c r="BC10" s="93">
        <v>26</v>
      </c>
      <c r="BD10" s="101">
        <v>26</v>
      </c>
      <c r="BE10" s="122">
        <f>RANK(BD10,BD6:BD31,0)</f>
        <v>16</v>
      </c>
      <c r="BF10" s="90">
        <f t="shared" si="16"/>
        <v>100</v>
      </c>
      <c r="BG10" s="181">
        <f t="shared" si="17"/>
        <v>0</v>
      </c>
      <c r="BH10" s="92">
        <v>9.15</v>
      </c>
      <c r="BI10" s="101">
        <v>14.98</v>
      </c>
      <c r="BJ10" s="101">
        <v>15</v>
      </c>
      <c r="BK10" s="122">
        <f>RANK(BJ10,BJ6:BJ31,0)</f>
        <v>18</v>
      </c>
      <c r="BL10" s="90">
        <f t="shared" si="18"/>
        <v>100.13</v>
      </c>
      <c r="BM10" s="178">
        <f t="shared" si="19"/>
        <v>0.13</v>
      </c>
      <c r="BN10" s="62" t="s">
        <v>4</v>
      </c>
      <c r="BO10" s="93">
        <v>9</v>
      </c>
      <c r="BP10" s="93">
        <v>7.5</v>
      </c>
      <c r="BQ10" s="101">
        <v>8.5</v>
      </c>
      <c r="BR10" s="122">
        <f>RANK(BQ10,BQ6:BQ31,0)</f>
        <v>16</v>
      </c>
      <c r="BS10" s="90">
        <f t="shared" si="20"/>
        <v>113.33</v>
      </c>
      <c r="BT10" s="181">
        <f t="shared" si="21"/>
        <v>13.33</v>
      </c>
      <c r="BU10" s="92">
        <v>28</v>
      </c>
      <c r="BV10" s="101">
        <v>29.5</v>
      </c>
      <c r="BW10" s="101"/>
      <c r="BX10" s="123" t="e">
        <f>RANK(BW10,BW6:BW31,0)</f>
        <v>#N/A</v>
      </c>
      <c r="BY10" s="90">
        <f t="shared" si="22"/>
        <v>0</v>
      </c>
      <c r="BZ10" s="178">
        <f t="shared" si="23"/>
        <v>-100</v>
      </c>
      <c r="CA10" s="62" t="s">
        <v>4</v>
      </c>
      <c r="CB10" s="93">
        <v>31.5</v>
      </c>
      <c r="CC10" s="93">
        <v>31.5</v>
      </c>
      <c r="CD10" s="101">
        <v>31.5</v>
      </c>
      <c r="CE10" s="122">
        <f>RANK(CD10,CD6:CD31,0)</f>
        <v>17</v>
      </c>
      <c r="CF10" s="90">
        <f t="shared" si="24"/>
        <v>100</v>
      </c>
      <c r="CG10" s="181">
        <f t="shared" si="25"/>
        <v>0</v>
      </c>
      <c r="CH10" s="92">
        <v>67.5</v>
      </c>
      <c r="CI10" s="101">
        <v>72.4</v>
      </c>
      <c r="CJ10" s="101">
        <v>75</v>
      </c>
      <c r="CK10" s="122">
        <f>RANK(CJ10,CJ6:CJ31,0)</f>
        <v>10</v>
      </c>
      <c r="CL10" s="90">
        <f t="shared" si="26"/>
        <v>103.59</v>
      </c>
      <c r="CM10" s="178">
        <f t="shared" si="27"/>
        <v>3.59</v>
      </c>
      <c r="CN10" s="62" t="s">
        <v>4</v>
      </c>
      <c r="CO10" s="93">
        <v>38</v>
      </c>
      <c r="CP10" s="93">
        <v>48.5</v>
      </c>
      <c r="CQ10" s="101">
        <v>48.5</v>
      </c>
      <c r="CR10" s="122">
        <f>RANK(CQ10,CQ6:CQ31,0)</f>
        <v>5</v>
      </c>
      <c r="CS10" s="90">
        <f t="shared" si="28"/>
        <v>100</v>
      </c>
      <c r="CT10" s="181">
        <f t="shared" si="29"/>
        <v>0</v>
      </c>
      <c r="CU10" s="92">
        <v>60</v>
      </c>
      <c r="CV10" s="101">
        <v>63.5</v>
      </c>
      <c r="CW10" s="101">
        <v>63.5</v>
      </c>
      <c r="CX10" s="122">
        <f>RANK(CW10,CW6:CW31,0)</f>
        <v>11</v>
      </c>
      <c r="CY10" s="90">
        <f t="shared" si="30"/>
        <v>100</v>
      </c>
      <c r="CZ10" s="178">
        <f t="shared" si="31"/>
        <v>0</v>
      </c>
      <c r="DA10" s="62" t="s">
        <v>4</v>
      </c>
      <c r="DB10" s="93"/>
      <c r="DC10" s="93"/>
      <c r="DD10" s="101"/>
      <c r="DE10" s="123" t="e">
        <f>RANK(DD10,DD6:DD31,0)</f>
        <v>#N/A</v>
      </c>
      <c r="DF10" s="107" t="e">
        <f t="shared" si="32"/>
        <v>#DIV/0!</v>
      </c>
      <c r="DG10" s="109" t="e">
        <f t="shared" si="33"/>
        <v>#DIV/0!</v>
      </c>
      <c r="DH10" s="92">
        <v>67.5</v>
      </c>
      <c r="DI10" s="101">
        <v>77</v>
      </c>
      <c r="DJ10" s="101">
        <v>75</v>
      </c>
      <c r="DK10" s="122">
        <f>RANK(DJ10,DJ6:DJ31,0)</f>
        <v>10</v>
      </c>
      <c r="DL10" s="90">
        <f t="shared" si="34"/>
        <v>97.4</v>
      </c>
      <c r="DM10" s="178">
        <f t="shared" si="35"/>
        <v>-2.6</v>
      </c>
      <c r="DN10" s="62" t="s">
        <v>4</v>
      </c>
      <c r="DO10" s="93">
        <v>42.5</v>
      </c>
      <c r="DP10" s="93">
        <v>50</v>
      </c>
      <c r="DQ10" s="101">
        <v>50</v>
      </c>
      <c r="DR10" s="122">
        <f>RANK(DQ10,DQ6:DQ31,0)</f>
        <v>12</v>
      </c>
      <c r="DS10" s="90">
        <f t="shared" si="36"/>
        <v>100</v>
      </c>
      <c r="DT10" s="181">
        <f t="shared" si="37"/>
        <v>0</v>
      </c>
      <c r="DU10" s="92">
        <v>40.5</v>
      </c>
      <c r="DV10" s="101">
        <v>43</v>
      </c>
      <c r="DW10" s="101">
        <v>43</v>
      </c>
      <c r="DX10" s="122">
        <f>RANK(DW10,DW6:DW31,0)</f>
        <v>5</v>
      </c>
      <c r="DY10" s="90">
        <f t="shared" si="38"/>
        <v>100</v>
      </c>
      <c r="DZ10" s="178">
        <f t="shared" si="39"/>
        <v>0</v>
      </c>
      <c r="EA10" s="58" t="s">
        <v>4</v>
      </c>
      <c r="EB10" s="93">
        <v>16</v>
      </c>
      <c r="EC10" s="93">
        <v>19.25</v>
      </c>
      <c r="ED10" s="101">
        <v>22.5</v>
      </c>
      <c r="EE10" s="122">
        <f>RANK(ED10,ED6:ED31,0)</f>
        <v>16</v>
      </c>
      <c r="EF10" s="90">
        <f t="shared" si="40"/>
        <v>116.88</v>
      </c>
      <c r="EG10" s="178">
        <f t="shared" si="41"/>
        <v>16.88</v>
      </c>
      <c r="EL10" s="58" t="s">
        <v>4</v>
      </c>
      <c r="EM10" s="93">
        <v>2</v>
      </c>
      <c r="EN10" s="93">
        <v>3.5</v>
      </c>
      <c r="EO10" s="101">
        <v>3.5</v>
      </c>
      <c r="EP10" s="122">
        <f>RANK(EO10,EO6:EO31,0)</f>
        <v>11</v>
      </c>
      <c r="EQ10" s="90">
        <f t="shared" si="42"/>
        <v>100</v>
      </c>
      <c r="ER10" s="178">
        <f t="shared" si="43"/>
        <v>0</v>
      </c>
      <c r="ES10" s="92">
        <v>2.75</v>
      </c>
      <c r="ET10" s="101">
        <v>6.75</v>
      </c>
      <c r="EU10" s="101">
        <v>9</v>
      </c>
      <c r="EV10" s="122">
        <f>RANK(EU10,EU6:EU31,0)</f>
        <v>10</v>
      </c>
      <c r="EW10" s="90">
        <f t="shared" si="44"/>
        <v>133.33</v>
      </c>
      <c r="EX10" s="178">
        <f t="shared" si="45"/>
        <v>33.33</v>
      </c>
      <c r="EY10" s="62" t="s">
        <v>4</v>
      </c>
      <c r="EZ10" s="93">
        <v>3.5</v>
      </c>
      <c r="FA10" s="93">
        <v>7.1</v>
      </c>
      <c r="FB10" s="101">
        <v>8.5</v>
      </c>
      <c r="FC10" s="122">
        <f>RANK(FB10,FB6:FB31,0)</f>
        <v>9</v>
      </c>
      <c r="FD10" s="90">
        <f t="shared" si="46"/>
        <v>119.72</v>
      </c>
      <c r="FE10" s="181">
        <f t="shared" si="47"/>
        <v>19.72</v>
      </c>
      <c r="FF10" s="92">
        <v>3.5</v>
      </c>
      <c r="FG10" s="101">
        <v>6</v>
      </c>
      <c r="FH10" s="101">
        <v>7</v>
      </c>
      <c r="FI10" s="122">
        <f>RANK(FH10,FH6:FH31,0)</f>
        <v>10</v>
      </c>
      <c r="FJ10" s="90">
        <f t="shared" si="48"/>
        <v>116.67</v>
      </c>
      <c r="FK10" s="178">
        <f t="shared" si="49"/>
        <v>16.67</v>
      </c>
      <c r="FL10" s="62" t="s">
        <v>4</v>
      </c>
      <c r="FM10" s="93">
        <v>3.2</v>
      </c>
      <c r="FN10" s="93">
        <v>9.5</v>
      </c>
      <c r="FO10" s="101">
        <v>11</v>
      </c>
      <c r="FP10" s="122">
        <f>RANK(FO10,FO6:FO31,0)</f>
        <v>9</v>
      </c>
      <c r="FQ10" s="90">
        <f t="shared" si="50"/>
        <v>115.79</v>
      </c>
      <c r="FR10" s="181">
        <f t="shared" si="51"/>
        <v>15.79</v>
      </c>
      <c r="FS10" s="92">
        <v>7.5</v>
      </c>
      <c r="FT10" s="101">
        <v>7.5</v>
      </c>
      <c r="FU10" s="101">
        <v>10</v>
      </c>
      <c r="FV10" s="122">
        <f>RANK(FU10,FU6:FU31,0)</f>
        <v>6</v>
      </c>
      <c r="FW10" s="90">
        <f t="shared" si="52"/>
        <v>133.33</v>
      </c>
      <c r="FX10" s="178">
        <f t="shared" si="53"/>
        <v>33.33</v>
      </c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79" customFormat="1" ht="15.75">
      <c r="A11" s="58" t="s">
        <v>5</v>
      </c>
      <c r="B11" s="93">
        <v>5.85</v>
      </c>
      <c r="C11" s="93">
        <v>7.5</v>
      </c>
      <c r="D11" s="101">
        <v>7.5</v>
      </c>
      <c r="E11" s="122">
        <f>RANK(D11,D6:D31,0)</f>
        <v>15</v>
      </c>
      <c r="F11" s="90">
        <f t="shared" si="0"/>
        <v>100</v>
      </c>
      <c r="G11" s="178">
        <f t="shared" si="1"/>
        <v>0</v>
      </c>
      <c r="H11" s="92">
        <v>4.8</v>
      </c>
      <c r="I11" s="101">
        <v>6.2</v>
      </c>
      <c r="J11" s="101">
        <v>6.2</v>
      </c>
      <c r="K11" s="122">
        <f>RANK(J11,J6:J31,0)</f>
        <v>4</v>
      </c>
      <c r="L11" s="90">
        <f t="shared" si="2"/>
        <v>100</v>
      </c>
      <c r="M11" s="178">
        <f t="shared" si="3"/>
        <v>0</v>
      </c>
      <c r="N11" s="58" t="s">
        <v>5</v>
      </c>
      <c r="O11" s="93">
        <v>9.3</v>
      </c>
      <c r="P11" s="93">
        <v>14</v>
      </c>
      <c r="Q11" s="101">
        <v>14</v>
      </c>
      <c r="R11" s="122">
        <f>RANK(Q11,Q6:Q31,0)</f>
        <v>3</v>
      </c>
      <c r="S11" s="90">
        <f t="shared" si="4"/>
        <v>100</v>
      </c>
      <c r="T11" s="181">
        <f t="shared" si="5"/>
        <v>0</v>
      </c>
      <c r="U11" s="92">
        <v>6.5</v>
      </c>
      <c r="V11" s="101">
        <v>8.25</v>
      </c>
      <c r="W11" s="101">
        <v>8.25</v>
      </c>
      <c r="X11" s="122">
        <f>RANK(W11,W6:W31,0)</f>
        <v>19</v>
      </c>
      <c r="Y11" s="90">
        <f t="shared" si="6"/>
        <v>100</v>
      </c>
      <c r="Z11" s="178">
        <f t="shared" si="7"/>
        <v>0</v>
      </c>
      <c r="AA11" s="58" t="s">
        <v>5</v>
      </c>
      <c r="AB11" s="93">
        <v>18.75</v>
      </c>
      <c r="AC11" s="93">
        <v>22</v>
      </c>
      <c r="AD11" s="101">
        <v>22</v>
      </c>
      <c r="AE11" s="122">
        <f>RANK(AD11,AD6:AD31,0)</f>
        <v>19</v>
      </c>
      <c r="AF11" s="90">
        <f t="shared" si="8"/>
        <v>100</v>
      </c>
      <c r="AG11" s="181">
        <f t="shared" si="9"/>
        <v>0</v>
      </c>
      <c r="AH11" s="92">
        <v>5</v>
      </c>
      <c r="AI11" s="101">
        <v>6.9</v>
      </c>
      <c r="AJ11" s="101">
        <v>6.9</v>
      </c>
      <c r="AK11" s="122">
        <f>RANK(AJ11,AJ6:AJ31,0)</f>
        <v>11</v>
      </c>
      <c r="AL11" s="90">
        <f t="shared" si="10"/>
        <v>100</v>
      </c>
      <c r="AM11" s="178">
        <f t="shared" si="11"/>
        <v>0</v>
      </c>
      <c r="AN11" s="58" t="s">
        <v>5</v>
      </c>
      <c r="AO11" s="93">
        <v>8</v>
      </c>
      <c r="AP11" s="93">
        <v>10</v>
      </c>
      <c r="AQ11" s="101">
        <v>10</v>
      </c>
      <c r="AR11" s="122">
        <f>RANK(AQ11,AQ6:AQ31,0)</f>
        <v>10</v>
      </c>
      <c r="AS11" s="90">
        <f t="shared" si="12"/>
        <v>100</v>
      </c>
      <c r="AT11" s="181">
        <f t="shared" si="13"/>
        <v>0</v>
      </c>
      <c r="AU11" s="92">
        <v>17</v>
      </c>
      <c r="AV11" s="101">
        <v>20</v>
      </c>
      <c r="AW11" s="101">
        <v>20</v>
      </c>
      <c r="AX11" s="122">
        <f>RANK(AW11,AW6:AW31,0)</f>
        <v>13</v>
      </c>
      <c r="AY11" s="90">
        <f t="shared" si="14"/>
        <v>100</v>
      </c>
      <c r="AZ11" s="178">
        <f t="shared" si="15"/>
        <v>0</v>
      </c>
      <c r="BA11" s="62" t="s">
        <v>5</v>
      </c>
      <c r="BB11" s="93">
        <v>16</v>
      </c>
      <c r="BC11" s="93">
        <v>26.5</v>
      </c>
      <c r="BD11" s="101">
        <v>26.5</v>
      </c>
      <c r="BE11" s="122">
        <f>RANK(BD11,BD6:BD31,0)</f>
        <v>15</v>
      </c>
      <c r="BF11" s="90">
        <f t="shared" si="16"/>
        <v>100</v>
      </c>
      <c r="BG11" s="181">
        <f t="shared" si="17"/>
        <v>0</v>
      </c>
      <c r="BH11" s="92">
        <v>10</v>
      </c>
      <c r="BI11" s="101">
        <v>15.45</v>
      </c>
      <c r="BJ11" s="101">
        <v>15.45</v>
      </c>
      <c r="BK11" s="122">
        <f>RANK(BJ11,BJ6:BJ31,0)</f>
        <v>16</v>
      </c>
      <c r="BL11" s="90">
        <f t="shared" si="18"/>
        <v>100</v>
      </c>
      <c r="BM11" s="178">
        <f t="shared" si="19"/>
        <v>0</v>
      </c>
      <c r="BN11" s="62" t="s">
        <v>5</v>
      </c>
      <c r="BO11" s="93">
        <v>8.5</v>
      </c>
      <c r="BP11" s="93">
        <v>9</v>
      </c>
      <c r="BQ11" s="101">
        <v>9</v>
      </c>
      <c r="BR11" s="122">
        <f>RANK(BQ11,BQ6:BQ31,0)</f>
        <v>11</v>
      </c>
      <c r="BS11" s="90">
        <f t="shared" si="20"/>
        <v>100</v>
      </c>
      <c r="BT11" s="181">
        <f t="shared" si="21"/>
        <v>0</v>
      </c>
      <c r="BU11" s="92">
        <v>24</v>
      </c>
      <c r="BV11" s="101">
        <v>29</v>
      </c>
      <c r="BW11" s="101">
        <v>29</v>
      </c>
      <c r="BX11" s="122">
        <f>RANK(BW11,BW6:BW31,0)</f>
        <v>15</v>
      </c>
      <c r="BY11" s="90">
        <f t="shared" si="22"/>
        <v>100</v>
      </c>
      <c r="BZ11" s="178">
        <f t="shared" si="23"/>
        <v>0</v>
      </c>
      <c r="CA11" s="62" t="s">
        <v>5</v>
      </c>
      <c r="CB11" s="93">
        <v>35</v>
      </c>
      <c r="CC11" s="93">
        <v>39</v>
      </c>
      <c r="CD11" s="101">
        <v>39</v>
      </c>
      <c r="CE11" s="122">
        <f>RANK(CD11,CD6:CD31,0)</f>
        <v>4</v>
      </c>
      <c r="CF11" s="90">
        <f t="shared" si="24"/>
        <v>100</v>
      </c>
      <c r="CG11" s="181">
        <f t="shared" si="25"/>
        <v>0</v>
      </c>
      <c r="CH11" s="92">
        <v>64.5</v>
      </c>
      <c r="CI11" s="101">
        <v>72.5</v>
      </c>
      <c r="CJ11" s="101">
        <v>72.5</v>
      </c>
      <c r="CK11" s="122">
        <f>RANK(CJ11,CJ6:CJ31,0)</f>
        <v>13</v>
      </c>
      <c r="CL11" s="90">
        <f t="shared" si="26"/>
        <v>100</v>
      </c>
      <c r="CM11" s="178">
        <f t="shared" si="27"/>
        <v>0</v>
      </c>
      <c r="CN11" s="62" t="s">
        <v>5</v>
      </c>
      <c r="CO11" s="93">
        <v>45</v>
      </c>
      <c r="CP11" s="93">
        <v>33</v>
      </c>
      <c r="CQ11" s="195">
        <v>33</v>
      </c>
      <c r="CR11" s="189">
        <f>RANK(CQ11,CQ6:CQ31,0)</f>
        <v>21</v>
      </c>
      <c r="CS11" s="90">
        <f t="shared" si="28"/>
        <v>100</v>
      </c>
      <c r="CT11" s="181">
        <f t="shared" si="29"/>
        <v>0</v>
      </c>
      <c r="CU11" s="92">
        <v>55</v>
      </c>
      <c r="CV11" s="101">
        <v>70</v>
      </c>
      <c r="CW11" s="101">
        <v>70</v>
      </c>
      <c r="CX11" s="122">
        <f>RANK(CW11,CW6:CW31,0)</f>
        <v>5</v>
      </c>
      <c r="CY11" s="90">
        <f t="shared" si="30"/>
        <v>100</v>
      </c>
      <c r="CZ11" s="178">
        <f t="shared" si="31"/>
        <v>0</v>
      </c>
      <c r="DA11" s="62" t="s">
        <v>5</v>
      </c>
      <c r="DB11" s="93">
        <v>65</v>
      </c>
      <c r="DC11" s="93">
        <v>90</v>
      </c>
      <c r="DD11" s="101"/>
      <c r="DE11" s="123" t="e">
        <f>RANK(DD11,DD6:DD31,0)</f>
        <v>#N/A</v>
      </c>
      <c r="DF11" s="90">
        <f t="shared" si="32"/>
        <v>0</v>
      </c>
      <c r="DG11" s="181">
        <f t="shared" si="33"/>
        <v>-100</v>
      </c>
      <c r="DH11" s="92">
        <v>60</v>
      </c>
      <c r="DI11" s="101">
        <v>75</v>
      </c>
      <c r="DJ11" s="101"/>
      <c r="DK11" s="123" t="e">
        <f>RANK(DJ11,DJ6:DJ31,0)</f>
        <v>#N/A</v>
      </c>
      <c r="DL11" s="90">
        <f t="shared" si="34"/>
        <v>0</v>
      </c>
      <c r="DM11" s="178">
        <f t="shared" si="35"/>
        <v>-100</v>
      </c>
      <c r="DN11" s="62" t="s">
        <v>5</v>
      </c>
      <c r="DO11" s="93">
        <v>45</v>
      </c>
      <c r="DP11" s="93">
        <v>55</v>
      </c>
      <c r="DQ11" s="101"/>
      <c r="DR11" s="123" t="e">
        <f>RANK(DQ11,DQ6:DQ31,0)</f>
        <v>#N/A</v>
      </c>
      <c r="DS11" s="90">
        <f t="shared" si="36"/>
        <v>0</v>
      </c>
      <c r="DT11" s="181">
        <f t="shared" si="37"/>
        <v>-100</v>
      </c>
      <c r="DU11" s="92">
        <v>43.5</v>
      </c>
      <c r="DV11" s="101">
        <v>45</v>
      </c>
      <c r="DW11" s="101"/>
      <c r="DX11" s="123" t="e">
        <f>RANK(DW11,DW6:DW31,0)</f>
        <v>#N/A</v>
      </c>
      <c r="DY11" s="90">
        <f t="shared" si="38"/>
        <v>0</v>
      </c>
      <c r="DZ11" s="178">
        <f t="shared" si="39"/>
        <v>-100</v>
      </c>
      <c r="EA11" s="58" t="s">
        <v>5</v>
      </c>
      <c r="EB11" s="93">
        <v>16</v>
      </c>
      <c r="EC11" s="93">
        <v>20</v>
      </c>
      <c r="ED11" s="101">
        <v>25</v>
      </c>
      <c r="EE11" s="122">
        <f>RANK(ED11,ED6:ED31,0)</f>
        <v>5</v>
      </c>
      <c r="EF11" s="90">
        <f t="shared" si="40"/>
        <v>125</v>
      </c>
      <c r="EG11" s="178">
        <f t="shared" si="41"/>
        <v>25</v>
      </c>
      <c r="EL11" s="58" t="s">
        <v>5</v>
      </c>
      <c r="EM11" s="93">
        <v>2.25</v>
      </c>
      <c r="EN11" s="93">
        <v>4.5</v>
      </c>
      <c r="EO11" s="101">
        <v>4.5</v>
      </c>
      <c r="EP11" s="122">
        <f>RANK(EO11,EO6:EO31,0)</f>
        <v>4</v>
      </c>
      <c r="EQ11" s="90">
        <f t="shared" si="42"/>
        <v>100</v>
      </c>
      <c r="ER11" s="178">
        <f t="shared" si="43"/>
        <v>0</v>
      </c>
      <c r="ES11" s="92">
        <v>3.5</v>
      </c>
      <c r="ET11" s="101">
        <v>9</v>
      </c>
      <c r="EU11" s="101">
        <v>9</v>
      </c>
      <c r="EV11" s="122">
        <f>RANK(EU11,EU6:EU31,0)</f>
        <v>10</v>
      </c>
      <c r="EW11" s="90">
        <f t="shared" si="44"/>
        <v>100</v>
      </c>
      <c r="EX11" s="178">
        <f t="shared" si="45"/>
        <v>0</v>
      </c>
      <c r="EY11" s="62" t="s">
        <v>5</v>
      </c>
      <c r="EZ11" s="93">
        <v>2.7</v>
      </c>
      <c r="FA11" s="93">
        <v>7</v>
      </c>
      <c r="FB11" s="101">
        <v>7</v>
      </c>
      <c r="FC11" s="122">
        <f>RANK(FB11,FB6:FB31,0)</f>
        <v>19</v>
      </c>
      <c r="FD11" s="90">
        <f t="shared" si="46"/>
        <v>100</v>
      </c>
      <c r="FE11" s="181">
        <f t="shared" si="47"/>
        <v>0</v>
      </c>
      <c r="FF11" s="92">
        <v>3.5</v>
      </c>
      <c r="FG11" s="101">
        <v>6</v>
      </c>
      <c r="FH11" s="101">
        <v>6</v>
      </c>
      <c r="FI11" s="122">
        <f>RANK(FH11,FH6:FH31,0)</f>
        <v>14</v>
      </c>
      <c r="FJ11" s="90">
        <f t="shared" si="48"/>
        <v>100</v>
      </c>
      <c r="FK11" s="178">
        <f t="shared" si="49"/>
        <v>0</v>
      </c>
      <c r="FL11" s="62" t="s">
        <v>5</v>
      </c>
      <c r="FM11" s="93">
        <v>3</v>
      </c>
      <c r="FN11" s="93">
        <v>7</v>
      </c>
      <c r="FO11" s="101">
        <v>9</v>
      </c>
      <c r="FP11" s="122">
        <f>RANK(FO11,FO6:FO31,0)</f>
        <v>18</v>
      </c>
      <c r="FQ11" s="90">
        <f t="shared" si="50"/>
        <v>128.57</v>
      </c>
      <c r="FR11" s="181">
        <f t="shared" si="51"/>
        <v>28.57</v>
      </c>
      <c r="FS11" s="92">
        <v>7.5</v>
      </c>
      <c r="FT11" s="101">
        <v>7</v>
      </c>
      <c r="FU11" s="101">
        <v>11</v>
      </c>
      <c r="FV11" s="122">
        <f>RANK(FU11,FU6:FU31,0)</f>
        <v>2</v>
      </c>
      <c r="FW11" s="90">
        <f t="shared" si="52"/>
        <v>157.14</v>
      </c>
      <c r="FX11" s="178">
        <f t="shared" si="53"/>
        <v>57.14</v>
      </c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79" customFormat="1" ht="15.75">
      <c r="A12" s="58" t="s">
        <v>6</v>
      </c>
      <c r="B12" s="93">
        <v>5.8</v>
      </c>
      <c r="C12" s="93">
        <v>12</v>
      </c>
      <c r="D12" s="190">
        <v>12</v>
      </c>
      <c r="E12" s="188">
        <f>RANK(D12,D6:D31,0)</f>
        <v>1</v>
      </c>
      <c r="F12" s="90">
        <f t="shared" si="0"/>
        <v>100</v>
      </c>
      <c r="G12" s="178">
        <f t="shared" si="1"/>
        <v>0</v>
      </c>
      <c r="H12" s="92">
        <v>4.2</v>
      </c>
      <c r="I12" s="101"/>
      <c r="J12" s="101"/>
      <c r="K12" s="123" t="e">
        <f>RANK(J12,J6:J31,0)</f>
        <v>#N/A</v>
      </c>
      <c r="L12" s="107" t="e">
        <f t="shared" si="2"/>
        <v>#DIV/0!</v>
      </c>
      <c r="M12" s="108" t="e">
        <f t="shared" si="3"/>
        <v>#DIV/0!</v>
      </c>
      <c r="N12" s="58" t="s">
        <v>6</v>
      </c>
      <c r="O12" s="93">
        <v>7.5</v>
      </c>
      <c r="P12" s="93">
        <v>9.8</v>
      </c>
      <c r="Q12" s="101">
        <v>12</v>
      </c>
      <c r="R12" s="122">
        <f>RANK(Q12,Q6:Q31,0)</f>
        <v>10</v>
      </c>
      <c r="S12" s="90">
        <f t="shared" si="4"/>
        <v>122.45</v>
      </c>
      <c r="T12" s="181">
        <f t="shared" si="5"/>
        <v>22.45</v>
      </c>
      <c r="U12" s="92">
        <v>8</v>
      </c>
      <c r="V12" s="101">
        <v>9.8</v>
      </c>
      <c r="W12" s="101">
        <v>9.8</v>
      </c>
      <c r="X12" s="122">
        <f>RANK(W12,W6:W31,0)</f>
        <v>9</v>
      </c>
      <c r="Y12" s="90">
        <f t="shared" si="6"/>
        <v>100</v>
      </c>
      <c r="Z12" s="178">
        <f t="shared" si="7"/>
        <v>0</v>
      </c>
      <c r="AA12" s="58" t="s">
        <v>6</v>
      </c>
      <c r="AB12" s="93">
        <v>19.5</v>
      </c>
      <c r="AC12" s="93">
        <v>23.8</v>
      </c>
      <c r="AD12" s="101">
        <v>23.8</v>
      </c>
      <c r="AE12" s="122">
        <f>RANK(AD12,AD6:AD31,0)</f>
        <v>17</v>
      </c>
      <c r="AF12" s="90">
        <f t="shared" si="8"/>
        <v>100</v>
      </c>
      <c r="AG12" s="181">
        <f t="shared" si="9"/>
        <v>0</v>
      </c>
      <c r="AH12" s="92">
        <v>7.6</v>
      </c>
      <c r="AI12" s="101">
        <v>6</v>
      </c>
      <c r="AJ12" s="101">
        <v>6</v>
      </c>
      <c r="AK12" s="122">
        <f>RANK(AJ12,AJ6:AJ31,0)</f>
        <v>18</v>
      </c>
      <c r="AL12" s="90">
        <f t="shared" si="10"/>
        <v>100</v>
      </c>
      <c r="AM12" s="178">
        <f t="shared" si="11"/>
        <v>0</v>
      </c>
      <c r="AN12" s="58" t="s">
        <v>6</v>
      </c>
      <c r="AO12" s="93">
        <v>11</v>
      </c>
      <c r="AP12" s="93">
        <v>6.9</v>
      </c>
      <c r="AQ12" s="101">
        <v>9</v>
      </c>
      <c r="AR12" s="122">
        <f>RANK(AQ12,AQ6:AQ31,0)</f>
        <v>16</v>
      </c>
      <c r="AS12" s="90">
        <f t="shared" si="12"/>
        <v>130.43</v>
      </c>
      <c r="AT12" s="181">
        <f t="shared" si="13"/>
        <v>30.43</v>
      </c>
      <c r="AU12" s="92">
        <v>15.4</v>
      </c>
      <c r="AV12" s="101">
        <v>16.9</v>
      </c>
      <c r="AW12" s="101">
        <v>19</v>
      </c>
      <c r="AX12" s="122">
        <f>RANK(AW12,AW6:AW31,0)</f>
        <v>18</v>
      </c>
      <c r="AY12" s="90">
        <f t="shared" si="14"/>
        <v>112.43</v>
      </c>
      <c r="AZ12" s="178">
        <f t="shared" si="15"/>
        <v>12.43</v>
      </c>
      <c r="BA12" s="62" t="s">
        <v>6</v>
      </c>
      <c r="BB12" s="93">
        <v>18</v>
      </c>
      <c r="BC12" s="93">
        <v>26</v>
      </c>
      <c r="BD12" s="101">
        <v>27</v>
      </c>
      <c r="BE12" s="122">
        <f>RANK(BD12,BD6:BD31,0)</f>
        <v>11</v>
      </c>
      <c r="BF12" s="90">
        <f t="shared" si="16"/>
        <v>103.85</v>
      </c>
      <c r="BG12" s="181">
        <f t="shared" si="17"/>
        <v>3.85</v>
      </c>
      <c r="BH12" s="92">
        <v>9.3</v>
      </c>
      <c r="BI12" s="101">
        <v>14.5</v>
      </c>
      <c r="BJ12" s="101">
        <v>15</v>
      </c>
      <c r="BK12" s="122">
        <f>RANK(BJ12,BJ6:BJ31,0)</f>
        <v>18</v>
      </c>
      <c r="BL12" s="90">
        <f t="shared" si="18"/>
        <v>103.45</v>
      </c>
      <c r="BM12" s="178">
        <f t="shared" si="19"/>
        <v>3.45</v>
      </c>
      <c r="BN12" s="62" t="s">
        <v>6</v>
      </c>
      <c r="BO12" s="93">
        <v>8</v>
      </c>
      <c r="BP12" s="93">
        <v>11.8</v>
      </c>
      <c r="BQ12" s="101">
        <v>10.5</v>
      </c>
      <c r="BR12" s="122">
        <f>RANK(BQ12,BQ6:BQ31,0)</f>
        <v>3</v>
      </c>
      <c r="BS12" s="90">
        <f t="shared" si="20"/>
        <v>88.98</v>
      </c>
      <c r="BT12" s="181">
        <f t="shared" si="21"/>
        <v>-11.02</v>
      </c>
      <c r="BU12" s="92">
        <v>38</v>
      </c>
      <c r="BV12" s="101">
        <v>30</v>
      </c>
      <c r="BW12" s="101">
        <v>35</v>
      </c>
      <c r="BX12" s="122">
        <f>RANK(BW12,BW6:BW31,0)</f>
        <v>5</v>
      </c>
      <c r="BY12" s="90">
        <f t="shared" si="22"/>
        <v>116.67</v>
      </c>
      <c r="BZ12" s="178">
        <f t="shared" si="23"/>
        <v>16.67</v>
      </c>
      <c r="CA12" s="62" t="s">
        <v>6</v>
      </c>
      <c r="CB12" s="93">
        <v>38</v>
      </c>
      <c r="CC12" s="93">
        <v>32</v>
      </c>
      <c r="CD12" s="101">
        <v>35</v>
      </c>
      <c r="CE12" s="122">
        <f>RANK(CD12,CD6:CD31,0)</f>
        <v>10</v>
      </c>
      <c r="CF12" s="90">
        <f t="shared" si="24"/>
        <v>109.38</v>
      </c>
      <c r="CG12" s="181">
        <f t="shared" si="25"/>
        <v>9.38</v>
      </c>
      <c r="CH12" s="92">
        <v>58</v>
      </c>
      <c r="CI12" s="101">
        <v>58</v>
      </c>
      <c r="CJ12" s="101">
        <v>75</v>
      </c>
      <c r="CK12" s="122">
        <f>RANK(CJ12,CJ6:CJ31,0)</f>
        <v>10</v>
      </c>
      <c r="CL12" s="90">
        <f t="shared" si="26"/>
        <v>129.31</v>
      </c>
      <c r="CM12" s="178">
        <f t="shared" si="27"/>
        <v>29.31</v>
      </c>
      <c r="CN12" s="62" t="s">
        <v>6</v>
      </c>
      <c r="CO12" s="93">
        <v>32.7</v>
      </c>
      <c r="CP12" s="93">
        <v>32.7</v>
      </c>
      <c r="CQ12" s="101">
        <v>45</v>
      </c>
      <c r="CR12" s="122">
        <f>RANK(CQ12,CQ6:CQ31,0)</f>
        <v>10</v>
      </c>
      <c r="CS12" s="90">
        <f t="shared" si="28"/>
        <v>137.61</v>
      </c>
      <c r="CT12" s="181">
        <f t="shared" si="29"/>
        <v>37.61</v>
      </c>
      <c r="CU12" s="92">
        <v>61</v>
      </c>
      <c r="CV12" s="101">
        <v>61</v>
      </c>
      <c r="CW12" s="101">
        <v>61</v>
      </c>
      <c r="CX12" s="122">
        <f>RANK(CW12,CW6:CW31,0)</f>
        <v>14</v>
      </c>
      <c r="CY12" s="90">
        <f t="shared" si="30"/>
        <v>100</v>
      </c>
      <c r="CZ12" s="178">
        <f t="shared" si="31"/>
        <v>0</v>
      </c>
      <c r="DA12" s="62" t="s">
        <v>6</v>
      </c>
      <c r="DB12" s="93">
        <v>65</v>
      </c>
      <c r="DC12" s="93"/>
      <c r="DD12" s="101"/>
      <c r="DE12" s="123" t="e">
        <f>RANK(DD12,DD6:DD31,0)</f>
        <v>#N/A</v>
      </c>
      <c r="DF12" s="107" t="e">
        <f t="shared" si="32"/>
        <v>#DIV/0!</v>
      </c>
      <c r="DG12" s="109" t="e">
        <f t="shared" si="33"/>
        <v>#DIV/0!</v>
      </c>
      <c r="DH12" s="92">
        <v>60</v>
      </c>
      <c r="DI12" s="101">
        <v>70</v>
      </c>
      <c r="DJ12" s="101">
        <v>70</v>
      </c>
      <c r="DK12" s="122">
        <f>RANK(DJ12,DJ6:DJ31,0)</f>
        <v>17</v>
      </c>
      <c r="DL12" s="90">
        <f t="shared" si="34"/>
        <v>100</v>
      </c>
      <c r="DM12" s="178">
        <f t="shared" si="35"/>
        <v>0</v>
      </c>
      <c r="DN12" s="62" t="s">
        <v>6</v>
      </c>
      <c r="DO12" s="93">
        <v>30</v>
      </c>
      <c r="DP12" s="93">
        <v>45</v>
      </c>
      <c r="DQ12" s="101">
        <v>48</v>
      </c>
      <c r="DR12" s="122">
        <f>RANK(DQ12,DQ6:DQ31,0)</f>
        <v>15</v>
      </c>
      <c r="DS12" s="90">
        <f t="shared" si="36"/>
        <v>106.67</v>
      </c>
      <c r="DT12" s="181">
        <f t="shared" si="37"/>
        <v>6.67</v>
      </c>
      <c r="DU12" s="92">
        <v>33</v>
      </c>
      <c r="DV12" s="101">
        <v>37</v>
      </c>
      <c r="DW12" s="101">
        <v>35</v>
      </c>
      <c r="DX12" s="122">
        <f>RANK(DW12,DW6:DW31,0)</f>
        <v>15</v>
      </c>
      <c r="DY12" s="90">
        <f t="shared" si="38"/>
        <v>94.59</v>
      </c>
      <c r="DZ12" s="178">
        <f t="shared" si="39"/>
        <v>-5.41</v>
      </c>
      <c r="EA12" s="58" t="s">
        <v>6</v>
      </c>
      <c r="EB12" s="93">
        <v>17</v>
      </c>
      <c r="EC12" s="93">
        <v>19</v>
      </c>
      <c r="ED12" s="101">
        <v>23</v>
      </c>
      <c r="EE12" s="122">
        <f>RANK(ED12,ED6:ED31,0)</f>
        <v>14</v>
      </c>
      <c r="EF12" s="90">
        <f t="shared" si="40"/>
        <v>121.05</v>
      </c>
      <c r="EG12" s="178">
        <f t="shared" si="41"/>
        <v>21.05</v>
      </c>
      <c r="EL12" s="58" t="s">
        <v>6</v>
      </c>
      <c r="EM12" s="93">
        <v>1.5</v>
      </c>
      <c r="EN12" s="93">
        <v>2.3</v>
      </c>
      <c r="EO12" s="101">
        <v>3.5</v>
      </c>
      <c r="EP12" s="122">
        <f>RANK(EO12,EO6:EO31,0)</f>
        <v>11</v>
      </c>
      <c r="EQ12" s="90">
        <f t="shared" si="42"/>
        <v>152.17</v>
      </c>
      <c r="ER12" s="178">
        <f t="shared" si="43"/>
        <v>52.17</v>
      </c>
      <c r="ES12" s="92">
        <v>3.5</v>
      </c>
      <c r="ET12" s="101">
        <v>8.5</v>
      </c>
      <c r="EU12" s="101">
        <v>9</v>
      </c>
      <c r="EV12" s="122">
        <f>RANK(EU12,EU6:EU31,0)</f>
        <v>10</v>
      </c>
      <c r="EW12" s="90">
        <f t="shared" si="44"/>
        <v>105.88</v>
      </c>
      <c r="EX12" s="178">
        <f t="shared" si="45"/>
        <v>5.88</v>
      </c>
      <c r="EY12" s="62" t="s">
        <v>6</v>
      </c>
      <c r="EZ12" s="93">
        <v>3</v>
      </c>
      <c r="FA12" s="93">
        <v>9</v>
      </c>
      <c r="FB12" s="101">
        <v>9</v>
      </c>
      <c r="FC12" s="122">
        <f>RANK(FB12,FB6:FB31,0)</f>
        <v>7</v>
      </c>
      <c r="FD12" s="90">
        <f t="shared" si="46"/>
        <v>100</v>
      </c>
      <c r="FE12" s="181">
        <f t="shared" si="47"/>
        <v>0</v>
      </c>
      <c r="FF12" s="92">
        <v>3</v>
      </c>
      <c r="FG12" s="101">
        <v>9</v>
      </c>
      <c r="FH12" s="101">
        <v>7</v>
      </c>
      <c r="FI12" s="122">
        <f>RANK(FH12,FH6:FH31,0)</f>
        <v>10</v>
      </c>
      <c r="FJ12" s="90">
        <f t="shared" si="48"/>
        <v>77.78</v>
      </c>
      <c r="FK12" s="178">
        <f t="shared" si="49"/>
        <v>-22.22</v>
      </c>
      <c r="FL12" s="62" t="s">
        <v>6</v>
      </c>
      <c r="FM12" s="93">
        <v>3</v>
      </c>
      <c r="FN12" s="93">
        <v>8</v>
      </c>
      <c r="FO12" s="101">
        <v>10</v>
      </c>
      <c r="FP12" s="122">
        <f>RANK(FO12,FO6:FO31,0)</f>
        <v>17</v>
      </c>
      <c r="FQ12" s="90">
        <f t="shared" si="50"/>
        <v>125</v>
      </c>
      <c r="FR12" s="181">
        <f t="shared" si="51"/>
        <v>25</v>
      </c>
      <c r="FS12" s="92">
        <v>7</v>
      </c>
      <c r="FT12" s="101">
        <v>13</v>
      </c>
      <c r="FU12" s="101">
        <v>9.5</v>
      </c>
      <c r="FV12" s="122">
        <f>RANK(FU12,FU6:FU31,0)</f>
        <v>11</v>
      </c>
      <c r="FW12" s="90">
        <f t="shared" si="52"/>
        <v>73.08</v>
      </c>
      <c r="FX12" s="178">
        <f t="shared" si="53"/>
        <v>-26.92</v>
      </c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79" customFormat="1" ht="15.75">
      <c r="A13" s="58" t="s">
        <v>7</v>
      </c>
      <c r="B13" s="93">
        <v>6.6</v>
      </c>
      <c r="C13" s="93">
        <v>8.5</v>
      </c>
      <c r="D13" s="101">
        <v>8.5</v>
      </c>
      <c r="E13" s="122">
        <f>RANK(D13,D6:D31,0)</f>
        <v>7</v>
      </c>
      <c r="F13" s="90">
        <f t="shared" si="0"/>
        <v>100</v>
      </c>
      <c r="G13" s="178">
        <f t="shared" si="1"/>
        <v>0</v>
      </c>
      <c r="H13" s="92">
        <v>6</v>
      </c>
      <c r="I13" s="101">
        <v>7</v>
      </c>
      <c r="J13" s="190">
        <v>7</v>
      </c>
      <c r="K13" s="188">
        <f>RANK(J13,J6:J31,0)</f>
        <v>1</v>
      </c>
      <c r="L13" s="90">
        <f t="shared" si="2"/>
        <v>100</v>
      </c>
      <c r="M13" s="178">
        <f t="shared" si="3"/>
        <v>0</v>
      </c>
      <c r="N13" s="58" t="s">
        <v>7</v>
      </c>
      <c r="O13" s="93">
        <v>10</v>
      </c>
      <c r="P13" s="93">
        <v>10.95</v>
      </c>
      <c r="Q13" s="101">
        <v>12.75</v>
      </c>
      <c r="R13" s="122">
        <f>RANK(Q13,Q6:Q31,0)</f>
        <v>8</v>
      </c>
      <c r="S13" s="90">
        <f t="shared" si="4"/>
        <v>116.44</v>
      </c>
      <c r="T13" s="181">
        <f t="shared" si="5"/>
        <v>16.44</v>
      </c>
      <c r="U13" s="92">
        <v>8.9</v>
      </c>
      <c r="V13" s="101">
        <v>9.5</v>
      </c>
      <c r="W13" s="101">
        <v>9.5</v>
      </c>
      <c r="X13" s="122">
        <f>RANK(W13,W6:W31,0)</f>
        <v>10</v>
      </c>
      <c r="Y13" s="90">
        <f t="shared" si="6"/>
        <v>100</v>
      </c>
      <c r="Z13" s="178">
        <f t="shared" si="7"/>
        <v>0</v>
      </c>
      <c r="AA13" s="58" t="s">
        <v>7</v>
      </c>
      <c r="AB13" s="93">
        <v>20</v>
      </c>
      <c r="AC13" s="93">
        <v>22</v>
      </c>
      <c r="AD13" s="101">
        <v>25</v>
      </c>
      <c r="AE13" s="122">
        <f>RANK(AD13,AD6:AD31,0)</f>
        <v>12</v>
      </c>
      <c r="AF13" s="90">
        <f t="shared" si="8"/>
        <v>113.64</v>
      </c>
      <c r="AG13" s="181">
        <f t="shared" si="9"/>
        <v>13.64</v>
      </c>
      <c r="AH13" s="92">
        <v>9</v>
      </c>
      <c r="AI13" s="101">
        <v>8</v>
      </c>
      <c r="AJ13" s="101">
        <v>8</v>
      </c>
      <c r="AK13" s="122">
        <f>RANK(AJ13,AJ6:AJ31,0)</f>
        <v>3</v>
      </c>
      <c r="AL13" s="90">
        <f t="shared" si="10"/>
        <v>100</v>
      </c>
      <c r="AM13" s="178">
        <f t="shared" si="11"/>
        <v>0</v>
      </c>
      <c r="AN13" s="58" t="s">
        <v>7</v>
      </c>
      <c r="AO13" s="93">
        <v>8</v>
      </c>
      <c r="AP13" s="93">
        <v>10.5</v>
      </c>
      <c r="AQ13" s="101">
        <v>10.5</v>
      </c>
      <c r="AR13" s="122">
        <f>RANK(AQ13,AQ6:AQ31,0)</f>
        <v>5</v>
      </c>
      <c r="AS13" s="90">
        <f t="shared" si="12"/>
        <v>100</v>
      </c>
      <c r="AT13" s="181">
        <f t="shared" si="13"/>
        <v>0</v>
      </c>
      <c r="AU13" s="92">
        <v>20</v>
      </c>
      <c r="AV13" s="101">
        <v>20</v>
      </c>
      <c r="AW13" s="101">
        <v>20</v>
      </c>
      <c r="AX13" s="122">
        <f>RANK(AW13,AW6:AW31,0)</f>
        <v>13</v>
      </c>
      <c r="AY13" s="90">
        <f t="shared" si="14"/>
        <v>100</v>
      </c>
      <c r="AZ13" s="178">
        <f t="shared" si="15"/>
        <v>0</v>
      </c>
      <c r="BA13" s="62" t="s">
        <v>7</v>
      </c>
      <c r="BB13" s="93">
        <v>20</v>
      </c>
      <c r="BC13" s="93">
        <v>30.5</v>
      </c>
      <c r="BD13" s="101">
        <v>30.5</v>
      </c>
      <c r="BE13" s="122">
        <f>RANK(BD13,BD6:BD31,0)</f>
        <v>1</v>
      </c>
      <c r="BF13" s="90">
        <f t="shared" si="16"/>
        <v>100</v>
      </c>
      <c r="BG13" s="181">
        <f t="shared" si="17"/>
        <v>0</v>
      </c>
      <c r="BH13" s="92">
        <v>11</v>
      </c>
      <c r="BI13" s="101">
        <v>14</v>
      </c>
      <c r="BJ13" s="101">
        <v>16.25</v>
      </c>
      <c r="BK13" s="122">
        <f>RANK(BJ13,BJ6:BJ31,0)</f>
        <v>6</v>
      </c>
      <c r="BL13" s="90">
        <f t="shared" si="18"/>
        <v>116.07</v>
      </c>
      <c r="BM13" s="178">
        <f t="shared" si="19"/>
        <v>16.07</v>
      </c>
      <c r="BN13" s="62" t="s">
        <v>7</v>
      </c>
      <c r="BO13" s="93">
        <v>8</v>
      </c>
      <c r="BP13" s="93">
        <v>7.92</v>
      </c>
      <c r="BQ13" s="101">
        <v>9.42</v>
      </c>
      <c r="BR13" s="122">
        <f>RANK(BQ13,BQ6:BQ31,0)</f>
        <v>9</v>
      </c>
      <c r="BS13" s="90">
        <f t="shared" si="20"/>
        <v>118.94</v>
      </c>
      <c r="BT13" s="181">
        <f t="shared" si="21"/>
        <v>18.94</v>
      </c>
      <c r="BU13" s="92">
        <v>32</v>
      </c>
      <c r="BV13" s="101">
        <v>30</v>
      </c>
      <c r="BW13" s="101">
        <v>34</v>
      </c>
      <c r="BX13" s="122">
        <f>RANK(BW13,BW6:BW31,0)</f>
        <v>8</v>
      </c>
      <c r="BY13" s="90">
        <f t="shared" si="22"/>
        <v>113.33</v>
      </c>
      <c r="BZ13" s="178">
        <f t="shared" si="23"/>
        <v>13.33</v>
      </c>
      <c r="CA13" s="62" t="s">
        <v>7</v>
      </c>
      <c r="CB13" s="93">
        <v>35</v>
      </c>
      <c r="CC13" s="93">
        <v>31</v>
      </c>
      <c r="CD13" s="101">
        <v>37.5</v>
      </c>
      <c r="CE13" s="122">
        <f>RANK(CD13,CD6:CD31,0)</f>
        <v>6</v>
      </c>
      <c r="CF13" s="90">
        <f t="shared" si="24"/>
        <v>120.97</v>
      </c>
      <c r="CG13" s="181">
        <f t="shared" si="25"/>
        <v>20.97</v>
      </c>
      <c r="CH13" s="92">
        <v>70</v>
      </c>
      <c r="CI13" s="101">
        <v>72</v>
      </c>
      <c r="CJ13" s="101">
        <v>80</v>
      </c>
      <c r="CK13" s="122">
        <f>RANK(CJ13,CJ6:CJ31,0)</f>
        <v>8</v>
      </c>
      <c r="CL13" s="90">
        <f t="shared" si="26"/>
        <v>111.11</v>
      </c>
      <c r="CM13" s="178">
        <f t="shared" si="27"/>
        <v>11.11</v>
      </c>
      <c r="CN13" s="62" t="s">
        <v>7</v>
      </c>
      <c r="CO13" s="93">
        <v>42</v>
      </c>
      <c r="CP13" s="93">
        <v>42.5</v>
      </c>
      <c r="CQ13" s="101">
        <v>42.5</v>
      </c>
      <c r="CR13" s="122">
        <f>RANK(CQ13,CQ6:CQ31,0)</f>
        <v>15</v>
      </c>
      <c r="CS13" s="90">
        <f t="shared" si="28"/>
        <v>100</v>
      </c>
      <c r="CT13" s="181">
        <f t="shared" si="29"/>
        <v>0</v>
      </c>
      <c r="CU13" s="92">
        <v>59</v>
      </c>
      <c r="CV13" s="101">
        <v>63</v>
      </c>
      <c r="CW13" s="101">
        <v>63</v>
      </c>
      <c r="CX13" s="122">
        <f>RANK(CW13,CW6:CW31,0)</f>
        <v>12</v>
      </c>
      <c r="CY13" s="90">
        <f t="shared" si="30"/>
        <v>100</v>
      </c>
      <c r="CZ13" s="178">
        <f t="shared" si="31"/>
        <v>0</v>
      </c>
      <c r="DA13" s="62" t="s">
        <v>7</v>
      </c>
      <c r="DB13" s="93"/>
      <c r="DC13" s="93"/>
      <c r="DD13" s="101"/>
      <c r="DE13" s="123" t="e">
        <f>RANK(DD13,DD6:DD31,0)</f>
        <v>#N/A</v>
      </c>
      <c r="DF13" s="107" t="e">
        <f t="shared" si="32"/>
        <v>#DIV/0!</v>
      </c>
      <c r="DG13" s="109" t="e">
        <f t="shared" si="33"/>
        <v>#DIV/0!</v>
      </c>
      <c r="DH13" s="92">
        <v>65</v>
      </c>
      <c r="DI13" s="101">
        <v>72.5</v>
      </c>
      <c r="DJ13" s="101">
        <v>72.5</v>
      </c>
      <c r="DK13" s="122">
        <f>RANK(DJ13,DJ6:DJ31,0)</f>
        <v>15</v>
      </c>
      <c r="DL13" s="90">
        <f t="shared" si="34"/>
        <v>100</v>
      </c>
      <c r="DM13" s="178">
        <f t="shared" si="35"/>
        <v>0</v>
      </c>
      <c r="DN13" s="62" t="s">
        <v>7</v>
      </c>
      <c r="DO13" s="93">
        <v>47</v>
      </c>
      <c r="DP13" s="93">
        <v>47.5</v>
      </c>
      <c r="DQ13" s="101">
        <v>47.5</v>
      </c>
      <c r="DR13" s="122">
        <f>RANK(DQ13,DQ6:DQ31,0)</f>
        <v>16</v>
      </c>
      <c r="DS13" s="90">
        <f t="shared" si="36"/>
        <v>100</v>
      </c>
      <c r="DT13" s="181">
        <f t="shared" si="37"/>
        <v>0</v>
      </c>
      <c r="DU13" s="92">
        <v>40</v>
      </c>
      <c r="DV13" s="101">
        <v>42</v>
      </c>
      <c r="DW13" s="101">
        <v>42</v>
      </c>
      <c r="DX13" s="122">
        <f>RANK(DW13,DW6:DW31,0)</f>
        <v>6</v>
      </c>
      <c r="DY13" s="90">
        <f t="shared" si="38"/>
        <v>100</v>
      </c>
      <c r="DZ13" s="178">
        <f t="shared" si="39"/>
        <v>0</v>
      </c>
      <c r="EA13" s="58" t="s">
        <v>7</v>
      </c>
      <c r="EB13" s="93">
        <v>18</v>
      </c>
      <c r="EC13" s="93">
        <v>17</v>
      </c>
      <c r="ED13" s="101">
        <v>20.5</v>
      </c>
      <c r="EE13" s="122">
        <f>RANK(ED13,ED6:ED31,0)</f>
        <v>21</v>
      </c>
      <c r="EF13" s="90">
        <f t="shared" si="40"/>
        <v>120.59</v>
      </c>
      <c r="EG13" s="178">
        <f t="shared" si="41"/>
        <v>20.59</v>
      </c>
      <c r="EL13" s="58" t="s">
        <v>7</v>
      </c>
      <c r="EM13" s="93">
        <v>2</v>
      </c>
      <c r="EN13" s="93">
        <v>3.05</v>
      </c>
      <c r="EO13" s="101">
        <v>3.3</v>
      </c>
      <c r="EP13" s="122">
        <f>RANK(EO13,EO6:EO31,0)</f>
        <v>15</v>
      </c>
      <c r="EQ13" s="90">
        <f t="shared" si="42"/>
        <v>108.2</v>
      </c>
      <c r="ER13" s="178">
        <f t="shared" si="43"/>
        <v>8.2</v>
      </c>
      <c r="ES13" s="92">
        <v>3</v>
      </c>
      <c r="ET13" s="101">
        <v>6.5</v>
      </c>
      <c r="EU13" s="101">
        <v>8.5</v>
      </c>
      <c r="EV13" s="122">
        <f>RANK(EU13,EU6:EU31,0)</f>
        <v>17</v>
      </c>
      <c r="EW13" s="90">
        <f t="shared" si="44"/>
        <v>130.77</v>
      </c>
      <c r="EX13" s="178">
        <f t="shared" si="45"/>
        <v>30.77</v>
      </c>
      <c r="EY13" s="62" t="s">
        <v>7</v>
      </c>
      <c r="EZ13" s="93">
        <v>3</v>
      </c>
      <c r="FA13" s="93">
        <v>6.5</v>
      </c>
      <c r="FB13" s="101">
        <v>8</v>
      </c>
      <c r="FC13" s="122">
        <f>RANK(FB13,FB6:FB31,0)</f>
        <v>12</v>
      </c>
      <c r="FD13" s="90">
        <f t="shared" si="46"/>
        <v>123.08</v>
      </c>
      <c r="FE13" s="181">
        <f t="shared" si="47"/>
        <v>23.08</v>
      </c>
      <c r="FF13" s="92">
        <v>3</v>
      </c>
      <c r="FG13" s="101">
        <v>6</v>
      </c>
      <c r="FH13" s="101">
        <v>8</v>
      </c>
      <c r="FI13" s="122">
        <f>RANK(FH13,FH6:FH31,0)</f>
        <v>6</v>
      </c>
      <c r="FJ13" s="90">
        <f t="shared" si="48"/>
        <v>133.33</v>
      </c>
      <c r="FK13" s="178">
        <f t="shared" si="49"/>
        <v>33.33</v>
      </c>
      <c r="FL13" s="62" t="s">
        <v>7</v>
      </c>
      <c r="FM13" s="93"/>
      <c r="FN13" s="93">
        <v>8</v>
      </c>
      <c r="FO13" s="101">
        <v>12.5</v>
      </c>
      <c r="FP13" s="122">
        <f>RANK(FO13,FO6:FO31,0)</f>
        <v>4</v>
      </c>
      <c r="FQ13" s="90">
        <f t="shared" si="50"/>
        <v>156.25</v>
      </c>
      <c r="FR13" s="181">
        <f t="shared" si="51"/>
        <v>56.25</v>
      </c>
      <c r="FS13" s="92">
        <v>9</v>
      </c>
      <c r="FT13" s="101">
        <v>7</v>
      </c>
      <c r="FU13" s="101">
        <v>9</v>
      </c>
      <c r="FV13" s="122">
        <f>RANK(FU13,FU6:FU31,0)</f>
        <v>14</v>
      </c>
      <c r="FW13" s="90">
        <f t="shared" si="52"/>
        <v>128.57</v>
      </c>
      <c r="FX13" s="178">
        <f t="shared" si="53"/>
        <v>28.57</v>
      </c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79" customFormat="1" ht="15.75">
      <c r="A14" s="58" t="s">
        <v>8</v>
      </c>
      <c r="B14" s="93">
        <v>5.2</v>
      </c>
      <c r="C14" s="93">
        <v>7</v>
      </c>
      <c r="D14" s="101">
        <v>8</v>
      </c>
      <c r="E14" s="122">
        <f>RANK(D14,D6:D31,0)</f>
        <v>11</v>
      </c>
      <c r="F14" s="90">
        <f t="shared" si="0"/>
        <v>114.29</v>
      </c>
      <c r="G14" s="178">
        <f t="shared" si="1"/>
        <v>14.29</v>
      </c>
      <c r="H14" s="92"/>
      <c r="I14" s="101"/>
      <c r="J14" s="101"/>
      <c r="K14" s="123" t="e">
        <f>RANK(J14,J6:J31,0)</f>
        <v>#N/A</v>
      </c>
      <c r="L14" s="107" t="e">
        <f t="shared" si="2"/>
        <v>#DIV/0!</v>
      </c>
      <c r="M14" s="108" t="e">
        <f t="shared" si="3"/>
        <v>#DIV/0!</v>
      </c>
      <c r="N14" s="58" t="s">
        <v>8</v>
      </c>
      <c r="O14" s="93">
        <v>6.7</v>
      </c>
      <c r="P14" s="93">
        <v>11</v>
      </c>
      <c r="Q14" s="101">
        <v>11</v>
      </c>
      <c r="R14" s="122">
        <f>RANK(Q14,Q6:Q31,0)</f>
        <v>12</v>
      </c>
      <c r="S14" s="90">
        <f t="shared" si="4"/>
        <v>100</v>
      </c>
      <c r="T14" s="181">
        <f t="shared" si="5"/>
        <v>0</v>
      </c>
      <c r="U14" s="92">
        <v>6</v>
      </c>
      <c r="V14" s="101"/>
      <c r="W14" s="101"/>
      <c r="X14" s="123" t="e">
        <f>RANK(W14,W6:W31,0)</f>
        <v>#N/A</v>
      </c>
      <c r="Y14" s="107" t="e">
        <f t="shared" si="6"/>
        <v>#DIV/0!</v>
      </c>
      <c r="Z14" s="179" t="e">
        <f t="shared" si="7"/>
        <v>#DIV/0!</v>
      </c>
      <c r="AA14" s="58" t="s">
        <v>8</v>
      </c>
      <c r="AB14" s="93">
        <v>15.5</v>
      </c>
      <c r="AC14" s="93">
        <v>23</v>
      </c>
      <c r="AD14" s="101">
        <v>24</v>
      </c>
      <c r="AE14" s="122">
        <f>RANK(AD14,AD6:AD31,0)</f>
        <v>15</v>
      </c>
      <c r="AF14" s="90">
        <f t="shared" si="8"/>
        <v>104.35</v>
      </c>
      <c r="AG14" s="181">
        <f t="shared" si="9"/>
        <v>4.35</v>
      </c>
      <c r="AH14" s="92">
        <v>4</v>
      </c>
      <c r="AI14" s="101">
        <v>7</v>
      </c>
      <c r="AJ14" s="101">
        <v>7</v>
      </c>
      <c r="AK14" s="122">
        <f>RANK(AJ14,AJ6:AJ31,0)</f>
        <v>9</v>
      </c>
      <c r="AL14" s="90">
        <f t="shared" si="10"/>
        <v>100</v>
      </c>
      <c r="AM14" s="178">
        <f t="shared" si="11"/>
        <v>0</v>
      </c>
      <c r="AN14" s="58" t="s">
        <v>8</v>
      </c>
      <c r="AO14" s="93">
        <v>7.5</v>
      </c>
      <c r="AP14" s="93"/>
      <c r="AQ14" s="101"/>
      <c r="AR14" s="123" t="e">
        <f>RANK(AQ14,AQ6:AQ31,0)</f>
        <v>#N/A</v>
      </c>
      <c r="AS14" s="107" t="e">
        <f t="shared" si="12"/>
        <v>#DIV/0!</v>
      </c>
      <c r="AT14" s="182" t="e">
        <f t="shared" si="13"/>
        <v>#DIV/0!</v>
      </c>
      <c r="AU14" s="92">
        <v>14</v>
      </c>
      <c r="AV14" s="101">
        <v>20</v>
      </c>
      <c r="AW14" s="101">
        <v>23</v>
      </c>
      <c r="AX14" s="122">
        <f>RANK(AW14,AW6:AW31,0)</f>
        <v>4</v>
      </c>
      <c r="AY14" s="90">
        <f t="shared" si="14"/>
        <v>115</v>
      </c>
      <c r="AZ14" s="178">
        <f t="shared" si="15"/>
        <v>15</v>
      </c>
      <c r="BA14" s="62" t="s">
        <v>8</v>
      </c>
      <c r="BB14" s="93">
        <v>17</v>
      </c>
      <c r="BC14" s="93">
        <v>27</v>
      </c>
      <c r="BD14" s="101">
        <v>29</v>
      </c>
      <c r="BE14" s="122">
        <f>RANK(BD14,BD6:BD31,0)</f>
        <v>4</v>
      </c>
      <c r="BF14" s="90">
        <f t="shared" si="16"/>
        <v>107.41</v>
      </c>
      <c r="BG14" s="181">
        <f t="shared" si="17"/>
        <v>7.41</v>
      </c>
      <c r="BH14" s="92">
        <v>9</v>
      </c>
      <c r="BI14" s="101">
        <v>15</v>
      </c>
      <c r="BJ14" s="101">
        <v>16</v>
      </c>
      <c r="BK14" s="122">
        <f>RANK(BJ14,BJ6:BJ31,0)</f>
        <v>8</v>
      </c>
      <c r="BL14" s="90">
        <f t="shared" si="18"/>
        <v>106.67</v>
      </c>
      <c r="BM14" s="178">
        <f t="shared" si="19"/>
        <v>6.67</v>
      </c>
      <c r="BN14" s="62" t="s">
        <v>8</v>
      </c>
      <c r="BO14" s="93">
        <v>8</v>
      </c>
      <c r="BP14" s="93">
        <v>7</v>
      </c>
      <c r="BQ14" s="101">
        <v>8</v>
      </c>
      <c r="BR14" s="122">
        <f>RANK(BQ14,BQ6:BQ31,0)</f>
        <v>19</v>
      </c>
      <c r="BS14" s="90">
        <f t="shared" si="20"/>
        <v>114.29</v>
      </c>
      <c r="BT14" s="181">
        <f t="shared" si="21"/>
        <v>14.29</v>
      </c>
      <c r="BU14" s="92">
        <v>29</v>
      </c>
      <c r="BV14" s="101">
        <v>29</v>
      </c>
      <c r="BW14" s="101">
        <v>32</v>
      </c>
      <c r="BX14" s="122">
        <f>RANK(BW14,BW6:BW31,0)</f>
        <v>10</v>
      </c>
      <c r="BY14" s="90">
        <f t="shared" si="22"/>
        <v>110.34</v>
      </c>
      <c r="BZ14" s="178">
        <f t="shared" si="23"/>
        <v>10.34</v>
      </c>
      <c r="CA14" s="62" t="s">
        <v>8</v>
      </c>
      <c r="CB14" s="93">
        <v>32</v>
      </c>
      <c r="CC14" s="93">
        <v>29</v>
      </c>
      <c r="CD14" s="101">
        <v>32</v>
      </c>
      <c r="CE14" s="122">
        <f>RANK(CD14,CD6:CD31,0)</f>
        <v>16</v>
      </c>
      <c r="CF14" s="90">
        <f t="shared" si="24"/>
        <v>110.34</v>
      </c>
      <c r="CG14" s="181">
        <f t="shared" si="25"/>
        <v>10.34</v>
      </c>
      <c r="CH14" s="92">
        <v>60</v>
      </c>
      <c r="CI14" s="101">
        <v>68</v>
      </c>
      <c r="CJ14" s="101">
        <v>68</v>
      </c>
      <c r="CK14" s="122">
        <f>RANK(CJ14,CJ6:CJ31,0)</f>
        <v>19</v>
      </c>
      <c r="CL14" s="90">
        <f t="shared" si="26"/>
        <v>100</v>
      </c>
      <c r="CM14" s="178">
        <f t="shared" si="27"/>
        <v>0</v>
      </c>
      <c r="CN14" s="62" t="s">
        <v>8</v>
      </c>
      <c r="CO14" s="93">
        <v>39</v>
      </c>
      <c r="CP14" s="93">
        <v>45</v>
      </c>
      <c r="CQ14" s="101">
        <v>45</v>
      </c>
      <c r="CR14" s="122">
        <f>RANK(CQ14,CQ6:CQ31,0)</f>
        <v>10</v>
      </c>
      <c r="CS14" s="90">
        <f t="shared" si="28"/>
        <v>100</v>
      </c>
      <c r="CT14" s="181">
        <f t="shared" si="29"/>
        <v>0</v>
      </c>
      <c r="CU14" s="92">
        <v>56</v>
      </c>
      <c r="CV14" s="101">
        <v>72</v>
      </c>
      <c r="CW14" s="101">
        <v>72</v>
      </c>
      <c r="CX14" s="122">
        <f>RANK(CW14,CW6:CW31,0)</f>
        <v>4</v>
      </c>
      <c r="CY14" s="90">
        <f t="shared" si="30"/>
        <v>100</v>
      </c>
      <c r="CZ14" s="178">
        <f t="shared" si="31"/>
        <v>0</v>
      </c>
      <c r="DA14" s="62" t="s">
        <v>8</v>
      </c>
      <c r="DB14" s="93"/>
      <c r="DC14" s="93"/>
      <c r="DD14" s="101"/>
      <c r="DE14" s="123" t="e">
        <f>RANK(DD14,DD6:DD31,0)</f>
        <v>#N/A</v>
      </c>
      <c r="DF14" s="107" t="e">
        <f t="shared" si="32"/>
        <v>#DIV/0!</v>
      </c>
      <c r="DG14" s="109" t="e">
        <f t="shared" si="33"/>
        <v>#DIV/0!</v>
      </c>
      <c r="DH14" s="92">
        <v>70</v>
      </c>
      <c r="DI14" s="101">
        <v>75</v>
      </c>
      <c r="DJ14" s="101">
        <v>75</v>
      </c>
      <c r="DK14" s="122">
        <f>RANK(DJ14,DJ6:DJ31,0)</f>
        <v>10</v>
      </c>
      <c r="DL14" s="90">
        <f t="shared" si="34"/>
        <v>100</v>
      </c>
      <c r="DM14" s="178">
        <f t="shared" si="35"/>
        <v>0</v>
      </c>
      <c r="DN14" s="62" t="s">
        <v>8</v>
      </c>
      <c r="DO14" s="93">
        <v>45</v>
      </c>
      <c r="DP14" s="93">
        <v>55</v>
      </c>
      <c r="DQ14" s="101">
        <v>55</v>
      </c>
      <c r="DR14" s="122">
        <f>RANK(DQ14,DQ6:DQ31,0)</f>
        <v>9</v>
      </c>
      <c r="DS14" s="90">
        <f t="shared" si="36"/>
        <v>100</v>
      </c>
      <c r="DT14" s="181">
        <f t="shared" si="37"/>
        <v>0</v>
      </c>
      <c r="DU14" s="92">
        <v>29.8</v>
      </c>
      <c r="DV14" s="101">
        <v>40</v>
      </c>
      <c r="DW14" s="101">
        <v>40</v>
      </c>
      <c r="DX14" s="122">
        <f>RANK(DW14,DW6:DW31,0)</f>
        <v>8</v>
      </c>
      <c r="DY14" s="90">
        <f t="shared" si="38"/>
        <v>100</v>
      </c>
      <c r="DZ14" s="178">
        <f t="shared" si="39"/>
        <v>0</v>
      </c>
      <c r="EA14" s="58" t="s">
        <v>8</v>
      </c>
      <c r="EB14" s="93">
        <v>15</v>
      </c>
      <c r="EC14" s="93">
        <v>18</v>
      </c>
      <c r="ED14" s="101">
        <v>21</v>
      </c>
      <c r="EE14" s="122">
        <f>RANK(ED14,ED6:ED31,0)</f>
        <v>20</v>
      </c>
      <c r="EF14" s="90">
        <f t="shared" si="40"/>
        <v>116.67</v>
      </c>
      <c r="EG14" s="178">
        <f t="shared" si="41"/>
        <v>16.67</v>
      </c>
      <c r="EL14" s="58" t="s">
        <v>8</v>
      </c>
      <c r="EM14" s="93"/>
      <c r="EN14" s="93">
        <v>3</v>
      </c>
      <c r="EO14" s="195">
        <v>3</v>
      </c>
      <c r="EP14" s="189">
        <f>RANK(EO14,EO6:EO31,0)</f>
        <v>18</v>
      </c>
      <c r="EQ14" s="90">
        <f t="shared" si="42"/>
        <v>100</v>
      </c>
      <c r="ER14" s="178">
        <f t="shared" si="43"/>
        <v>0</v>
      </c>
      <c r="ES14" s="92">
        <v>4</v>
      </c>
      <c r="ET14" s="101">
        <v>8</v>
      </c>
      <c r="EU14" s="101">
        <v>8</v>
      </c>
      <c r="EV14" s="122">
        <f>RANK(EU14,EU6:EU31,0)</f>
        <v>20</v>
      </c>
      <c r="EW14" s="90">
        <f t="shared" si="44"/>
        <v>100</v>
      </c>
      <c r="EX14" s="178">
        <f t="shared" si="45"/>
        <v>0</v>
      </c>
      <c r="EY14" s="62" t="s">
        <v>8</v>
      </c>
      <c r="EZ14" s="93">
        <v>4.5</v>
      </c>
      <c r="FA14" s="93">
        <v>6.5</v>
      </c>
      <c r="FB14" s="101">
        <v>6.5</v>
      </c>
      <c r="FC14" s="122">
        <f>RANK(FB14,FB6:FB31,0)</f>
        <v>20</v>
      </c>
      <c r="FD14" s="90">
        <f t="shared" si="46"/>
        <v>100</v>
      </c>
      <c r="FE14" s="181">
        <f t="shared" si="47"/>
        <v>0</v>
      </c>
      <c r="FF14" s="92">
        <v>4.5</v>
      </c>
      <c r="FG14" s="101">
        <v>6</v>
      </c>
      <c r="FH14" s="101">
        <v>6</v>
      </c>
      <c r="FI14" s="122">
        <f>RANK(FH14,FH6:FH31,0)</f>
        <v>14</v>
      </c>
      <c r="FJ14" s="90">
        <f t="shared" si="48"/>
        <v>100</v>
      </c>
      <c r="FK14" s="178">
        <f t="shared" si="49"/>
        <v>0</v>
      </c>
      <c r="FL14" s="62" t="s">
        <v>8</v>
      </c>
      <c r="FM14" s="93">
        <v>3</v>
      </c>
      <c r="FN14" s="93">
        <v>6</v>
      </c>
      <c r="FO14" s="195">
        <v>6</v>
      </c>
      <c r="FP14" s="189">
        <f>RANK(FO14,FO6:FO31,0)</f>
        <v>21</v>
      </c>
      <c r="FQ14" s="90">
        <f t="shared" si="50"/>
        <v>100</v>
      </c>
      <c r="FR14" s="181">
        <f t="shared" si="51"/>
        <v>0</v>
      </c>
      <c r="FS14" s="92">
        <v>7</v>
      </c>
      <c r="FT14" s="101">
        <v>5.5</v>
      </c>
      <c r="FU14" s="101">
        <v>9</v>
      </c>
      <c r="FV14" s="122">
        <f>RANK(FU14,FU6:FU31,0)</f>
        <v>14</v>
      </c>
      <c r="FW14" s="90">
        <f t="shared" si="52"/>
        <v>163.64</v>
      </c>
      <c r="FX14" s="178">
        <f t="shared" si="53"/>
        <v>63.64</v>
      </c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79" customFormat="1" ht="15.75">
      <c r="A15" s="58" t="s">
        <v>9</v>
      </c>
      <c r="B15" s="93">
        <v>6.25</v>
      </c>
      <c r="C15" s="93">
        <v>6.75</v>
      </c>
      <c r="D15" s="195">
        <v>6.75</v>
      </c>
      <c r="E15" s="189">
        <f>RANK(D15,D6:D31,0)</f>
        <v>21</v>
      </c>
      <c r="F15" s="90">
        <f t="shared" si="0"/>
        <v>100</v>
      </c>
      <c r="G15" s="178">
        <f t="shared" si="1"/>
        <v>0</v>
      </c>
      <c r="H15" s="92">
        <v>5</v>
      </c>
      <c r="I15" s="101">
        <v>6</v>
      </c>
      <c r="J15" s="195">
        <v>6</v>
      </c>
      <c r="K15" s="189">
        <f>RANK(J15,J6:J31,0)</f>
        <v>5</v>
      </c>
      <c r="L15" s="90">
        <f t="shared" si="2"/>
        <v>100</v>
      </c>
      <c r="M15" s="178">
        <f t="shared" si="3"/>
        <v>0</v>
      </c>
      <c r="N15" s="58" t="s">
        <v>9</v>
      </c>
      <c r="O15" s="93">
        <v>8</v>
      </c>
      <c r="P15" s="93">
        <v>13.5</v>
      </c>
      <c r="Q15" s="101">
        <v>13.5</v>
      </c>
      <c r="R15" s="122">
        <f>RANK(Q15,Q6:Q31,0)</f>
        <v>6</v>
      </c>
      <c r="S15" s="90">
        <f t="shared" si="4"/>
        <v>100</v>
      </c>
      <c r="T15" s="181">
        <f t="shared" si="5"/>
        <v>0</v>
      </c>
      <c r="U15" s="92">
        <v>7.5</v>
      </c>
      <c r="V15" s="101">
        <v>11.5</v>
      </c>
      <c r="W15" s="101">
        <v>11.5</v>
      </c>
      <c r="X15" s="122">
        <f>RANK(W15,W6:W31,0)</f>
        <v>2</v>
      </c>
      <c r="Y15" s="90">
        <f t="shared" si="6"/>
        <v>100</v>
      </c>
      <c r="Z15" s="178">
        <f t="shared" si="7"/>
        <v>0</v>
      </c>
      <c r="AA15" s="58" t="s">
        <v>9</v>
      </c>
      <c r="AB15" s="93">
        <v>16</v>
      </c>
      <c r="AC15" s="93">
        <v>24</v>
      </c>
      <c r="AD15" s="101">
        <v>24</v>
      </c>
      <c r="AE15" s="122">
        <f>RANK(AD15,AD6:AD31,0)</f>
        <v>15</v>
      </c>
      <c r="AF15" s="90">
        <f t="shared" si="8"/>
        <v>100</v>
      </c>
      <c r="AG15" s="181">
        <f t="shared" si="9"/>
        <v>0</v>
      </c>
      <c r="AH15" s="92">
        <v>4.4</v>
      </c>
      <c r="AI15" s="101">
        <v>6</v>
      </c>
      <c r="AJ15" s="101">
        <v>6</v>
      </c>
      <c r="AK15" s="122">
        <f>RANK(AJ15,AJ6:AJ31,0)</f>
        <v>18</v>
      </c>
      <c r="AL15" s="90">
        <f t="shared" si="10"/>
        <v>100</v>
      </c>
      <c r="AM15" s="178">
        <f t="shared" si="11"/>
        <v>0</v>
      </c>
      <c r="AN15" s="58" t="s">
        <v>9</v>
      </c>
      <c r="AO15" s="93">
        <v>8.25</v>
      </c>
      <c r="AP15" s="93">
        <v>9</v>
      </c>
      <c r="AQ15" s="101">
        <v>9</v>
      </c>
      <c r="AR15" s="122">
        <f>RANK(AQ15,AQ6:AQ31,0)</f>
        <v>16</v>
      </c>
      <c r="AS15" s="90">
        <f t="shared" si="12"/>
        <v>100</v>
      </c>
      <c r="AT15" s="181">
        <f t="shared" si="13"/>
        <v>0</v>
      </c>
      <c r="AU15" s="92">
        <v>15</v>
      </c>
      <c r="AV15" s="101">
        <v>20</v>
      </c>
      <c r="AW15" s="101">
        <v>20</v>
      </c>
      <c r="AX15" s="122">
        <f>RANK(AW15,AW6:AW31,0)</f>
        <v>13</v>
      </c>
      <c r="AY15" s="90">
        <f t="shared" si="14"/>
        <v>100</v>
      </c>
      <c r="AZ15" s="178">
        <f t="shared" si="15"/>
        <v>0</v>
      </c>
      <c r="BA15" s="62" t="s">
        <v>9</v>
      </c>
      <c r="BB15" s="93">
        <v>15</v>
      </c>
      <c r="BC15" s="93">
        <v>23</v>
      </c>
      <c r="BD15" s="195">
        <v>23</v>
      </c>
      <c r="BE15" s="189">
        <f>RANK(BD15,BD6:BD31,0)</f>
        <v>22</v>
      </c>
      <c r="BF15" s="90">
        <f t="shared" si="16"/>
        <v>100</v>
      </c>
      <c r="BG15" s="181">
        <f t="shared" si="17"/>
        <v>0</v>
      </c>
      <c r="BH15" s="92">
        <v>9.5</v>
      </c>
      <c r="BI15" s="101">
        <v>15.5</v>
      </c>
      <c r="BJ15" s="101">
        <v>15.5</v>
      </c>
      <c r="BK15" s="122">
        <f>RANK(BJ15,BJ6:BJ31,0)</f>
        <v>15</v>
      </c>
      <c r="BL15" s="90">
        <f t="shared" si="18"/>
        <v>100</v>
      </c>
      <c r="BM15" s="178">
        <f t="shared" si="19"/>
        <v>0</v>
      </c>
      <c r="BN15" s="62" t="s">
        <v>9</v>
      </c>
      <c r="BO15" s="93">
        <v>6.5</v>
      </c>
      <c r="BP15" s="93">
        <v>8.5</v>
      </c>
      <c r="BQ15" s="101">
        <v>9</v>
      </c>
      <c r="BR15" s="122">
        <f>RANK(BQ15,BQ6:BQ31,0)</f>
        <v>11</v>
      </c>
      <c r="BS15" s="90">
        <f t="shared" si="20"/>
        <v>105.88</v>
      </c>
      <c r="BT15" s="181">
        <f t="shared" si="21"/>
        <v>5.88</v>
      </c>
      <c r="BU15" s="92">
        <v>27.5</v>
      </c>
      <c r="BV15" s="101">
        <v>27.5</v>
      </c>
      <c r="BW15" s="101">
        <v>27.5</v>
      </c>
      <c r="BX15" s="122">
        <f>RANK(BW15,BW6:BW31,0)</f>
        <v>19</v>
      </c>
      <c r="BY15" s="90">
        <f t="shared" si="22"/>
        <v>100</v>
      </c>
      <c r="BZ15" s="178">
        <f t="shared" si="23"/>
        <v>0</v>
      </c>
      <c r="CA15" s="62" t="s">
        <v>9</v>
      </c>
      <c r="CB15" s="93">
        <v>27</v>
      </c>
      <c r="CC15" s="93">
        <v>33</v>
      </c>
      <c r="CD15" s="101">
        <v>33</v>
      </c>
      <c r="CE15" s="122">
        <f>RANK(CD15,CD6:CD31,0)</f>
        <v>12</v>
      </c>
      <c r="CF15" s="90">
        <f t="shared" si="24"/>
        <v>100</v>
      </c>
      <c r="CG15" s="181">
        <f t="shared" si="25"/>
        <v>0</v>
      </c>
      <c r="CH15" s="92">
        <v>56</v>
      </c>
      <c r="CI15" s="101">
        <v>81.25</v>
      </c>
      <c r="CJ15" s="101">
        <v>81.25</v>
      </c>
      <c r="CK15" s="122">
        <f>RANK(CJ15,CJ6:CJ31,0)</f>
        <v>7</v>
      </c>
      <c r="CL15" s="90">
        <f t="shared" si="26"/>
        <v>100</v>
      </c>
      <c r="CM15" s="178">
        <f t="shared" si="27"/>
        <v>0</v>
      </c>
      <c r="CN15" s="62" t="s">
        <v>9</v>
      </c>
      <c r="CO15" s="93">
        <v>32.5</v>
      </c>
      <c r="CP15" s="93">
        <v>40</v>
      </c>
      <c r="CQ15" s="101">
        <v>40</v>
      </c>
      <c r="CR15" s="122">
        <f>RANK(CQ15,CQ6:CQ31,0)</f>
        <v>18</v>
      </c>
      <c r="CS15" s="90">
        <f t="shared" si="28"/>
        <v>100</v>
      </c>
      <c r="CT15" s="181">
        <f t="shared" si="29"/>
        <v>0</v>
      </c>
      <c r="CU15" s="92">
        <v>57.5</v>
      </c>
      <c r="CV15" s="101">
        <v>60</v>
      </c>
      <c r="CW15" s="101">
        <v>60</v>
      </c>
      <c r="CX15" s="122">
        <f>RANK(CW15,CW6:CW31,0)</f>
        <v>15</v>
      </c>
      <c r="CY15" s="90">
        <f t="shared" si="30"/>
        <v>100</v>
      </c>
      <c r="CZ15" s="178">
        <f t="shared" si="31"/>
        <v>0</v>
      </c>
      <c r="DA15" s="62" t="s">
        <v>9</v>
      </c>
      <c r="DB15" s="93"/>
      <c r="DC15" s="93"/>
      <c r="DD15" s="101"/>
      <c r="DE15" s="123" t="e">
        <f>RANK(DD15,DD6:DD31,0)</f>
        <v>#N/A</v>
      </c>
      <c r="DF15" s="107" t="e">
        <f t="shared" si="32"/>
        <v>#DIV/0!</v>
      </c>
      <c r="DG15" s="109" t="e">
        <f t="shared" si="33"/>
        <v>#DIV/0!</v>
      </c>
      <c r="DH15" s="92">
        <v>60</v>
      </c>
      <c r="DI15" s="101">
        <v>67.5</v>
      </c>
      <c r="DJ15" s="101">
        <v>70</v>
      </c>
      <c r="DK15" s="122">
        <f>RANK(DJ15,DJ6:DJ31,0)</f>
        <v>17</v>
      </c>
      <c r="DL15" s="90">
        <f t="shared" si="34"/>
        <v>103.7</v>
      </c>
      <c r="DM15" s="178">
        <f t="shared" si="35"/>
        <v>3.7</v>
      </c>
      <c r="DN15" s="62" t="s">
        <v>9</v>
      </c>
      <c r="DO15" s="93">
        <v>42.5</v>
      </c>
      <c r="DP15" s="93">
        <v>42.5</v>
      </c>
      <c r="DQ15" s="195">
        <v>42.5</v>
      </c>
      <c r="DR15" s="189">
        <f>RANK(DQ15,DQ6:DQ31,0)</f>
        <v>19</v>
      </c>
      <c r="DS15" s="90">
        <f t="shared" si="36"/>
        <v>100</v>
      </c>
      <c r="DT15" s="181">
        <f t="shared" si="37"/>
        <v>0</v>
      </c>
      <c r="DU15" s="92">
        <v>30</v>
      </c>
      <c r="DV15" s="101">
        <v>34</v>
      </c>
      <c r="DW15" s="101">
        <v>34</v>
      </c>
      <c r="DX15" s="122">
        <f>RANK(DW15,DW6:DW31,0)</f>
        <v>17</v>
      </c>
      <c r="DY15" s="90">
        <f t="shared" si="38"/>
        <v>100</v>
      </c>
      <c r="DZ15" s="178">
        <f t="shared" si="39"/>
        <v>0</v>
      </c>
      <c r="EA15" s="58" t="s">
        <v>9</v>
      </c>
      <c r="EB15" s="93">
        <v>16.5</v>
      </c>
      <c r="EC15" s="93">
        <v>20</v>
      </c>
      <c r="ED15" s="101">
        <v>25</v>
      </c>
      <c r="EE15" s="122">
        <f>RANK(ED15,ED6:ED31,0)</f>
        <v>5</v>
      </c>
      <c r="EF15" s="90">
        <f t="shared" si="40"/>
        <v>125</v>
      </c>
      <c r="EG15" s="178">
        <f t="shared" si="41"/>
        <v>25</v>
      </c>
      <c r="EL15" s="58" t="s">
        <v>9</v>
      </c>
      <c r="EM15" s="93">
        <v>2.5</v>
      </c>
      <c r="EN15" s="93">
        <v>4</v>
      </c>
      <c r="EO15" s="101">
        <v>4</v>
      </c>
      <c r="EP15" s="122">
        <f>RANK(EO15,EO6:EO31,0)</f>
        <v>8</v>
      </c>
      <c r="EQ15" s="90">
        <f t="shared" si="42"/>
        <v>100</v>
      </c>
      <c r="ER15" s="178">
        <f t="shared" si="43"/>
        <v>0</v>
      </c>
      <c r="ES15" s="92">
        <v>3</v>
      </c>
      <c r="ET15" s="101">
        <v>10</v>
      </c>
      <c r="EU15" s="101">
        <v>10</v>
      </c>
      <c r="EV15" s="122">
        <f>RANK(EU15,EU6:EU31,0)</f>
        <v>2</v>
      </c>
      <c r="EW15" s="90">
        <f t="shared" si="44"/>
        <v>100</v>
      </c>
      <c r="EX15" s="178">
        <f t="shared" si="45"/>
        <v>0</v>
      </c>
      <c r="EY15" s="62" t="s">
        <v>9</v>
      </c>
      <c r="EZ15" s="93">
        <v>3.5</v>
      </c>
      <c r="FA15" s="93">
        <v>10.5</v>
      </c>
      <c r="FB15" s="101">
        <v>10.5</v>
      </c>
      <c r="FC15" s="122">
        <f>RANK(FB15,FB6:FB31,0)</f>
        <v>3</v>
      </c>
      <c r="FD15" s="90">
        <f t="shared" si="46"/>
        <v>100</v>
      </c>
      <c r="FE15" s="181">
        <f t="shared" si="47"/>
        <v>0</v>
      </c>
      <c r="FF15" s="92">
        <v>3</v>
      </c>
      <c r="FG15" s="101">
        <v>8</v>
      </c>
      <c r="FH15" s="101">
        <v>8</v>
      </c>
      <c r="FI15" s="122">
        <f>RANK(FH15,FH6:FH31,0)</f>
        <v>6</v>
      </c>
      <c r="FJ15" s="90">
        <f t="shared" si="48"/>
        <v>100</v>
      </c>
      <c r="FK15" s="178">
        <f t="shared" si="49"/>
        <v>0</v>
      </c>
      <c r="FL15" s="62" t="s">
        <v>9</v>
      </c>
      <c r="FM15" s="93">
        <v>3.25</v>
      </c>
      <c r="FN15" s="93">
        <v>10.5</v>
      </c>
      <c r="FO15" s="101">
        <v>10.5</v>
      </c>
      <c r="FP15" s="122">
        <f>RANK(FO15,FO6:FO31,0)</f>
        <v>14</v>
      </c>
      <c r="FQ15" s="90">
        <f t="shared" si="50"/>
        <v>100</v>
      </c>
      <c r="FR15" s="181">
        <f t="shared" si="51"/>
        <v>0</v>
      </c>
      <c r="FS15" s="92">
        <v>6.5</v>
      </c>
      <c r="FT15" s="101">
        <v>7</v>
      </c>
      <c r="FU15" s="195">
        <v>7</v>
      </c>
      <c r="FV15" s="189">
        <f>RANK(FU15,FU6:FU31,0)</f>
        <v>21</v>
      </c>
      <c r="FW15" s="90">
        <f t="shared" si="52"/>
        <v>100</v>
      </c>
      <c r="FX15" s="178">
        <f t="shared" si="53"/>
        <v>0</v>
      </c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79" customFormat="1" ht="15.75">
      <c r="A16" s="58" t="s">
        <v>10</v>
      </c>
      <c r="B16" s="93">
        <v>6.75</v>
      </c>
      <c r="C16" s="93">
        <v>8.8</v>
      </c>
      <c r="D16" s="101">
        <v>9.45</v>
      </c>
      <c r="E16" s="122">
        <f>RANK(D16,D6:D31,0)</f>
        <v>5</v>
      </c>
      <c r="F16" s="90">
        <f t="shared" si="0"/>
        <v>107.39</v>
      </c>
      <c r="G16" s="178">
        <f t="shared" si="1"/>
        <v>7.39</v>
      </c>
      <c r="H16" s="92"/>
      <c r="I16" s="101"/>
      <c r="J16" s="101"/>
      <c r="K16" s="123" t="e">
        <f>RANK(J16,J6:J31,0)</f>
        <v>#N/A</v>
      </c>
      <c r="L16" s="107" t="e">
        <f t="shared" si="2"/>
        <v>#DIV/0!</v>
      </c>
      <c r="M16" s="108" t="e">
        <f t="shared" si="3"/>
        <v>#DIV/0!</v>
      </c>
      <c r="N16" s="58" t="s">
        <v>10</v>
      </c>
      <c r="O16" s="93">
        <v>9.1</v>
      </c>
      <c r="P16" s="93">
        <v>13.5</v>
      </c>
      <c r="Q16" s="101">
        <v>12.5</v>
      </c>
      <c r="R16" s="122">
        <f>RANK(Q16,Q6:Q31,0)</f>
        <v>9</v>
      </c>
      <c r="S16" s="90">
        <f t="shared" si="4"/>
        <v>92.59</v>
      </c>
      <c r="T16" s="181">
        <f t="shared" si="5"/>
        <v>-7.41</v>
      </c>
      <c r="U16" s="92">
        <v>7.25</v>
      </c>
      <c r="V16" s="101">
        <v>9.25</v>
      </c>
      <c r="W16" s="101">
        <v>8.85</v>
      </c>
      <c r="X16" s="122">
        <f>RANK(W16,W6:W31,0)</f>
        <v>17</v>
      </c>
      <c r="Y16" s="90">
        <f t="shared" si="6"/>
        <v>95.68</v>
      </c>
      <c r="Z16" s="178">
        <f t="shared" si="7"/>
        <v>-4.32</v>
      </c>
      <c r="AA16" s="58" t="s">
        <v>10</v>
      </c>
      <c r="AB16" s="93">
        <v>18.25</v>
      </c>
      <c r="AC16" s="93">
        <v>24.75</v>
      </c>
      <c r="AD16" s="101">
        <v>26.5</v>
      </c>
      <c r="AE16" s="122">
        <f>RANK(AD16,AD6:AD31,0)</f>
        <v>9</v>
      </c>
      <c r="AF16" s="90">
        <f t="shared" si="8"/>
        <v>107.07</v>
      </c>
      <c r="AG16" s="181">
        <f t="shared" si="9"/>
        <v>7.07</v>
      </c>
      <c r="AH16" s="92">
        <v>5.35</v>
      </c>
      <c r="AI16" s="101">
        <v>7.38</v>
      </c>
      <c r="AJ16" s="101">
        <v>7.45</v>
      </c>
      <c r="AK16" s="122">
        <f>RANK(AJ16,AJ6:AJ31,0)</f>
        <v>7</v>
      </c>
      <c r="AL16" s="90">
        <f t="shared" si="10"/>
        <v>100.95</v>
      </c>
      <c r="AM16" s="178">
        <f t="shared" si="11"/>
        <v>0.95</v>
      </c>
      <c r="AN16" s="58" t="s">
        <v>10</v>
      </c>
      <c r="AO16" s="93">
        <v>8.75</v>
      </c>
      <c r="AP16" s="93">
        <v>10.25</v>
      </c>
      <c r="AQ16" s="101">
        <v>9.5</v>
      </c>
      <c r="AR16" s="122">
        <f>RANK(AQ16,AQ6:AQ31,0)</f>
        <v>13</v>
      </c>
      <c r="AS16" s="90">
        <f t="shared" si="12"/>
        <v>92.68</v>
      </c>
      <c r="AT16" s="181">
        <f t="shared" si="13"/>
        <v>-7.32</v>
      </c>
      <c r="AU16" s="92">
        <v>19</v>
      </c>
      <c r="AV16" s="101">
        <v>19</v>
      </c>
      <c r="AW16" s="101">
        <v>18.5</v>
      </c>
      <c r="AX16" s="122">
        <f>RANK(AW16,AW6:AW31,0)</f>
        <v>19</v>
      </c>
      <c r="AY16" s="90">
        <f t="shared" si="14"/>
        <v>97.37</v>
      </c>
      <c r="AZ16" s="178">
        <f t="shared" si="15"/>
        <v>-2.63</v>
      </c>
      <c r="BA16" s="62" t="s">
        <v>10</v>
      </c>
      <c r="BB16" s="93">
        <v>18.98</v>
      </c>
      <c r="BC16" s="93">
        <v>30</v>
      </c>
      <c r="BD16" s="190">
        <v>30.5</v>
      </c>
      <c r="BE16" s="188">
        <f>RANK(BD16,BD6:BD31,0)</f>
        <v>1</v>
      </c>
      <c r="BF16" s="90">
        <f t="shared" si="16"/>
        <v>101.67</v>
      </c>
      <c r="BG16" s="181">
        <f t="shared" si="17"/>
        <v>1.67</v>
      </c>
      <c r="BH16" s="92">
        <v>9.25</v>
      </c>
      <c r="BI16" s="101">
        <v>15.5</v>
      </c>
      <c r="BJ16" s="101">
        <v>15.6</v>
      </c>
      <c r="BK16" s="122">
        <f>RANK(BJ16,BJ6:BJ31,0)</f>
        <v>14</v>
      </c>
      <c r="BL16" s="90">
        <f t="shared" si="18"/>
        <v>100.65</v>
      </c>
      <c r="BM16" s="178">
        <f t="shared" si="19"/>
        <v>0.65</v>
      </c>
      <c r="BN16" s="62" t="s">
        <v>10</v>
      </c>
      <c r="BO16" s="93">
        <v>8.75</v>
      </c>
      <c r="BP16" s="93">
        <v>8.74</v>
      </c>
      <c r="BQ16" s="101">
        <v>10.68</v>
      </c>
      <c r="BR16" s="122">
        <f>RANK(BQ16,BQ6:BQ31,0)</f>
        <v>2</v>
      </c>
      <c r="BS16" s="90">
        <f t="shared" si="20"/>
        <v>122.2</v>
      </c>
      <c r="BT16" s="181">
        <f t="shared" si="21"/>
        <v>22.2</v>
      </c>
      <c r="BU16" s="92">
        <v>32.5</v>
      </c>
      <c r="BV16" s="101">
        <v>38</v>
      </c>
      <c r="BW16" s="101">
        <v>38</v>
      </c>
      <c r="BX16" s="122">
        <f>RANK(BW16,BW6:BW31,0)</f>
        <v>2</v>
      </c>
      <c r="BY16" s="90">
        <f t="shared" si="22"/>
        <v>100</v>
      </c>
      <c r="BZ16" s="178">
        <f t="shared" si="23"/>
        <v>0</v>
      </c>
      <c r="CA16" s="62" t="s">
        <v>10</v>
      </c>
      <c r="CB16" s="93">
        <v>37.5</v>
      </c>
      <c r="CC16" s="93">
        <v>37.5</v>
      </c>
      <c r="CD16" s="190">
        <v>42.5</v>
      </c>
      <c r="CE16" s="188">
        <f>RANK(CD16,CD6:CD31,0)</f>
        <v>1</v>
      </c>
      <c r="CF16" s="90">
        <f t="shared" si="24"/>
        <v>113.33</v>
      </c>
      <c r="CG16" s="181">
        <f t="shared" si="25"/>
        <v>13.33</v>
      </c>
      <c r="CH16" s="92">
        <v>67.5</v>
      </c>
      <c r="CI16" s="101">
        <v>72.5</v>
      </c>
      <c r="CJ16" s="101">
        <v>72.5</v>
      </c>
      <c r="CK16" s="122">
        <f>RANK(CJ16,CJ6:CJ31,0)</f>
        <v>13</v>
      </c>
      <c r="CL16" s="90">
        <f t="shared" si="26"/>
        <v>100</v>
      </c>
      <c r="CM16" s="178">
        <f t="shared" si="27"/>
        <v>0</v>
      </c>
      <c r="CN16" s="62" t="s">
        <v>10</v>
      </c>
      <c r="CO16" s="93">
        <v>42.5</v>
      </c>
      <c r="CP16" s="93">
        <v>50.75</v>
      </c>
      <c r="CQ16" s="101">
        <v>49.5</v>
      </c>
      <c r="CR16" s="122">
        <f>RANK(CQ16,CQ6:CQ31,0)</f>
        <v>4</v>
      </c>
      <c r="CS16" s="90">
        <f t="shared" si="28"/>
        <v>97.54</v>
      </c>
      <c r="CT16" s="181">
        <f t="shared" si="29"/>
        <v>-2.46</v>
      </c>
      <c r="CU16" s="92">
        <v>52.4</v>
      </c>
      <c r="CV16" s="101">
        <v>74</v>
      </c>
      <c r="CW16" s="101">
        <v>77.5</v>
      </c>
      <c r="CX16" s="122">
        <f>RANK(CW16,CW6:CW31,0)</f>
        <v>2</v>
      </c>
      <c r="CY16" s="90">
        <f t="shared" si="30"/>
        <v>104.73</v>
      </c>
      <c r="CZ16" s="178">
        <f t="shared" si="31"/>
        <v>4.73</v>
      </c>
      <c r="DA16" s="62" t="s">
        <v>10</v>
      </c>
      <c r="DB16" s="93">
        <v>77.5</v>
      </c>
      <c r="DC16" s="93">
        <v>97.5</v>
      </c>
      <c r="DD16" s="190">
        <v>97.5</v>
      </c>
      <c r="DE16" s="188">
        <f>RANK(DD16,DD6:DD31,0)</f>
        <v>1</v>
      </c>
      <c r="DF16" s="90">
        <f t="shared" si="32"/>
        <v>100</v>
      </c>
      <c r="DG16" s="181">
        <f t="shared" si="33"/>
        <v>0</v>
      </c>
      <c r="DH16" s="92">
        <v>72.5</v>
      </c>
      <c r="DI16" s="101">
        <v>90</v>
      </c>
      <c r="DJ16" s="101">
        <v>80</v>
      </c>
      <c r="DK16" s="122">
        <f>RANK(DJ16,DJ6:DJ31,0)</f>
        <v>3</v>
      </c>
      <c r="DL16" s="90">
        <f t="shared" si="34"/>
        <v>88.89</v>
      </c>
      <c r="DM16" s="178">
        <f t="shared" si="35"/>
        <v>-11.11</v>
      </c>
      <c r="DN16" s="62" t="s">
        <v>10</v>
      </c>
      <c r="DO16" s="93">
        <v>50.5</v>
      </c>
      <c r="DP16" s="93">
        <v>67.5</v>
      </c>
      <c r="DQ16" s="190">
        <v>67.5</v>
      </c>
      <c r="DR16" s="188">
        <f>RANK(DQ16,DQ6:DQ31,0)</f>
        <v>1</v>
      </c>
      <c r="DS16" s="90">
        <f t="shared" si="36"/>
        <v>100</v>
      </c>
      <c r="DT16" s="181">
        <f t="shared" si="37"/>
        <v>0</v>
      </c>
      <c r="DU16" s="92">
        <v>31.95</v>
      </c>
      <c r="DV16" s="101">
        <v>37.75</v>
      </c>
      <c r="DW16" s="101">
        <v>36.5</v>
      </c>
      <c r="DX16" s="122">
        <f>RANK(DW16,DW6:DW31,0)</f>
        <v>14</v>
      </c>
      <c r="DY16" s="90">
        <f t="shared" si="38"/>
        <v>96.69</v>
      </c>
      <c r="DZ16" s="178">
        <f t="shared" si="39"/>
        <v>-3.31</v>
      </c>
      <c r="EA16" s="58" t="s">
        <v>10</v>
      </c>
      <c r="EB16" s="93">
        <v>15.25</v>
      </c>
      <c r="EC16" s="93">
        <v>20</v>
      </c>
      <c r="ED16" s="101">
        <v>21.5</v>
      </c>
      <c r="EE16" s="122">
        <f>RANK(ED16,ED6:ED31,0)</f>
        <v>19</v>
      </c>
      <c r="EF16" s="90">
        <f t="shared" si="40"/>
        <v>107.5</v>
      </c>
      <c r="EG16" s="178">
        <f t="shared" si="41"/>
        <v>7.5</v>
      </c>
      <c r="EL16" s="58" t="s">
        <v>10</v>
      </c>
      <c r="EM16" s="93">
        <v>4</v>
      </c>
      <c r="EN16" s="93">
        <v>4.5</v>
      </c>
      <c r="EO16" s="190">
        <v>5.5</v>
      </c>
      <c r="EP16" s="188">
        <f>RANK(EO16,EO6:EO31,0)</f>
        <v>1</v>
      </c>
      <c r="EQ16" s="90">
        <f t="shared" si="42"/>
        <v>122.22</v>
      </c>
      <c r="ER16" s="178">
        <f t="shared" si="43"/>
        <v>22.22</v>
      </c>
      <c r="ES16" s="92">
        <v>2.75</v>
      </c>
      <c r="ET16" s="101">
        <v>9</v>
      </c>
      <c r="EU16" s="101">
        <v>10</v>
      </c>
      <c r="EV16" s="122">
        <f>RANK(EU16,EU6:EU31,0)</f>
        <v>2</v>
      </c>
      <c r="EW16" s="90">
        <f t="shared" si="44"/>
        <v>111.11</v>
      </c>
      <c r="EX16" s="178">
        <f t="shared" si="45"/>
        <v>11.11</v>
      </c>
      <c r="EY16" s="62" t="s">
        <v>10</v>
      </c>
      <c r="EZ16" s="93">
        <v>5.5</v>
      </c>
      <c r="FA16" s="93">
        <v>10.5</v>
      </c>
      <c r="FB16" s="190">
        <v>11.5</v>
      </c>
      <c r="FC16" s="188">
        <f>RANK(FB16,FB6:FB31,0)</f>
        <v>1</v>
      </c>
      <c r="FD16" s="90">
        <f t="shared" si="46"/>
        <v>109.52</v>
      </c>
      <c r="FE16" s="181">
        <f t="shared" si="47"/>
        <v>9.52</v>
      </c>
      <c r="FF16" s="92">
        <v>5.5</v>
      </c>
      <c r="FG16" s="101">
        <v>7</v>
      </c>
      <c r="FH16" s="101">
        <v>9</v>
      </c>
      <c r="FI16" s="122">
        <f>RANK(FH16,FH6:FH31,0)</f>
        <v>2</v>
      </c>
      <c r="FJ16" s="90">
        <f t="shared" si="48"/>
        <v>128.57</v>
      </c>
      <c r="FK16" s="178">
        <f t="shared" si="49"/>
        <v>28.57</v>
      </c>
      <c r="FL16" s="62" t="s">
        <v>10</v>
      </c>
      <c r="FM16" s="93">
        <v>4.75</v>
      </c>
      <c r="FN16" s="93">
        <v>13</v>
      </c>
      <c r="FO16" s="101">
        <v>11</v>
      </c>
      <c r="FP16" s="122">
        <f>RANK(FO16,FO6:FO31,0)</f>
        <v>9</v>
      </c>
      <c r="FQ16" s="90">
        <f t="shared" si="50"/>
        <v>84.62</v>
      </c>
      <c r="FR16" s="181">
        <f t="shared" si="51"/>
        <v>-15.38</v>
      </c>
      <c r="FS16" s="92">
        <v>7.5</v>
      </c>
      <c r="FT16" s="101">
        <v>10</v>
      </c>
      <c r="FU16" s="101">
        <v>10</v>
      </c>
      <c r="FV16" s="122">
        <f>RANK(FU16,FU6:FU31,0)</f>
        <v>6</v>
      </c>
      <c r="FW16" s="90">
        <f t="shared" si="52"/>
        <v>100</v>
      </c>
      <c r="FX16" s="178">
        <f t="shared" si="53"/>
        <v>0</v>
      </c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79" customFormat="1" ht="15.75">
      <c r="A17" s="58" t="s">
        <v>11</v>
      </c>
      <c r="B17" s="93">
        <v>6.5</v>
      </c>
      <c r="C17" s="93">
        <v>14</v>
      </c>
      <c r="D17" s="101">
        <v>7.75</v>
      </c>
      <c r="E17" s="122">
        <f>RANK(D17,D6:D31,0)</f>
        <v>13</v>
      </c>
      <c r="F17" s="90">
        <f t="shared" si="0"/>
        <v>55.36</v>
      </c>
      <c r="G17" s="178">
        <f t="shared" si="1"/>
        <v>-44.64</v>
      </c>
      <c r="H17" s="92"/>
      <c r="I17" s="101"/>
      <c r="J17" s="101"/>
      <c r="K17" s="123" t="e">
        <f>RANK(J17,J6:J31,0)</f>
        <v>#N/A</v>
      </c>
      <c r="L17" s="107" t="e">
        <f t="shared" si="2"/>
        <v>#DIV/0!</v>
      </c>
      <c r="M17" s="108" t="e">
        <f t="shared" si="3"/>
        <v>#DIV/0!</v>
      </c>
      <c r="N17" s="58" t="s">
        <v>11</v>
      </c>
      <c r="O17" s="93">
        <v>7.2</v>
      </c>
      <c r="P17" s="93">
        <v>16</v>
      </c>
      <c r="Q17" s="101">
        <v>11</v>
      </c>
      <c r="R17" s="122">
        <f>RANK(Q17,Q6:Q31,0)</f>
        <v>12</v>
      </c>
      <c r="S17" s="90">
        <f t="shared" si="4"/>
        <v>68.75</v>
      </c>
      <c r="T17" s="181">
        <f t="shared" si="5"/>
        <v>-31.25</v>
      </c>
      <c r="U17" s="92">
        <v>6</v>
      </c>
      <c r="V17" s="101">
        <v>9</v>
      </c>
      <c r="W17" s="101">
        <v>9</v>
      </c>
      <c r="X17" s="122">
        <f>RANK(W17,W6:W31,0)</f>
        <v>13</v>
      </c>
      <c r="Y17" s="90">
        <f t="shared" si="6"/>
        <v>100</v>
      </c>
      <c r="Z17" s="178">
        <f t="shared" si="7"/>
        <v>0</v>
      </c>
      <c r="AA17" s="58" t="s">
        <v>11</v>
      </c>
      <c r="AB17" s="93">
        <v>17.5</v>
      </c>
      <c r="AC17" s="93">
        <v>25</v>
      </c>
      <c r="AD17" s="101">
        <v>28</v>
      </c>
      <c r="AE17" s="122">
        <f>RANK(AD17,AD6:AD31,0)</f>
        <v>3</v>
      </c>
      <c r="AF17" s="90">
        <f t="shared" si="8"/>
        <v>112</v>
      </c>
      <c r="AG17" s="181">
        <f t="shared" si="9"/>
        <v>12</v>
      </c>
      <c r="AH17" s="92">
        <v>4.5</v>
      </c>
      <c r="AI17" s="101">
        <v>6</v>
      </c>
      <c r="AJ17" s="195">
        <v>5.5</v>
      </c>
      <c r="AK17" s="189">
        <f>RANK(AJ17,AJ6:AJ31,0)</f>
        <v>21</v>
      </c>
      <c r="AL17" s="90">
        <f t="shared" si="10"/>
        <v>91.67</v>
      </c>
      <c r="AM17" s="178">
        <f t="shared" si="11"/>
        <v>-8.33</v>
      </c>
      <c r="AN17" s="58" t="s">
        <v>11</v>
      </c>
      <c r="AO17" s="93">
        <v>10</v>
      </c>
      <c r="AP17" s="93">
        <v>13</v>
      </c>
      <c r="AQ17" s="195">
        <v>8.5</v>
      </c>
      <c r="AR17" s="189">
        <f>RANK(AQ17,AQ6:AQ31,0)</f>
        <v>20</v>
      </c>
      <c r="AS17" s="90">
        <f t="shared" si="12"/>
        <v>65.38</v>
      </c>
      <c r="AT17" s="181">
        <f t="shared" si="13"/>
        <v>-34.62</v>
      </c>
      <c r="AU17" s="92">
        <v>16.5</v>
      </c>
      <c r="AV17" s="101">
        <v>24</v>
      </c>
      <c r="AW17" s="101">
        <v>23</v>
      </c>
      <c r="AX17" s="122">
        <f>RANK(AW17,AW6:AW31,0)</f>
        <v>4</v>
      </c>
      <c r="AY17" s="90">
        <f t="shared" si="14"/>
        <v>95.83</v>
      </c>
      <c r="AZ17" s="178">
        <f t="shared" si="15"/>
        <v>-4.17</v>
      </c>
      <c r="BA17" s="62" t="s">
        <v>11</v>
      </c>
      <c r="BB17" s="93">
        <v>14.5</v>
      </c>
      <c r="BC17" s="93">
        <v>30</v>
      </c>
      <c r="BD17" s="101">
        <v>27</v>
      </c>
      <c r="BE17" s="122">
        <f>RANK(BD17,BD6:BD31,0)</f>
        <v>11</v>
      </c>
      <c r="BF17" s="90">
        <f t="shared" si="16"/>
        <v>90</v>
      </c>
      <c r="BG17" s="181">
        <f t="shared" si="17"/>
        <v>-10</v>
      </c>
      <c r="BH17" s="92">
        <v>9.5</v>
      </c>
      <c r="BI17" s="101">
        <v>16</v>
      </c>
      <c r="BJ17" s="101">
        <v>16</v>
      </c>
      <c r="BK17" s="122">
        <f>RANK(BJ17,BJ6:BJ31,0)</f>
        <v>8</v>
      </c>
      <c r="BL17" s="90">
        <f t="shared" si="18"/>
        <v>100</v>
      </c>
      <c r="BM17" s="178">
        <f t="shared" si="19"/>
        <v>0</v>
      </c>
      <c r="BN17" s="62" t="s">
        <v>11</v>
      </c>
      <c r="BO17" s="93">
        <v>8</v>
      </c>
      <c r="BP17" s="93">
        <v>8</v>
      </c>
      <c r="BQ17" s="101">
        <v>8</v>
      </c>
      <c r="BR17" s="122">
        <f>RANK(BQ17,BQ6:BQ31,0)</f>
        <v>19</v>
      </c>
      <c r="BS17" s="90">
        <f t="shared" si="20"/>
        <v>100</v>
      </c>
      <c r="BT17" s="181">
        <f t="shared" si="21"/>
        <v>0</v>
      </c>
      <c r="BU17" s="92">
        <v>30</v>
      </c>
      <c r="BV17" s="101">
        <v>36</v>
      </c>
      <c r="BW17" s="101">
        <v>36</v>
      </c>
      <c r="BX17" s="122">
        <f>RANK(BW17,BW6:BW31,0)</f>
        <v>4</v>
      </c>
      <c r="BY17" s="90">
        <f t="shared" si="22"/>
        <v>100</v>
      </c>
      <c r="BZ17" s="178">
        <f t="shared" si="23"/>
        <v>0</v>
      </c>
      <c r="CA17" s="62" t="s">
        <v>11</v>
      </c>
      <c r="CB17" s="93">
        <v>28</v>
      </c>
      <c r="CC17" s="93">
        <v>30</v>
      </c>
      <c r="CD17" s="101">
        <v>33</v>
      </c>
      <c r="CE17" s="122">
        <f>RANK(CD17,CD6:CD31,0)</f>
        <v>12</v>
      </c>
      <c r="CF17" s="90">
        <f t="shared" si="24"/>
        <v>110</v>
      </c>
      <c r="CG17" s="181">
        <f t="shared" si="25"/>
        <v>10</v>
      </c>
      <c r="CH17" s="92">
        <v>60</v>
      </c>
      <c r="CI17" s="101">
        <v>55</v>
      </c>
      <c r="CJ17" s="101">
        <v>70</v>
      </c>
      <c r="CK17" s="122">
        <f>RANK(CJ17,CJ6:CJ31,0)</f>
        <v>18</v>
      </c>
      <c r="CL17" s="90">
        <f t="shared" si="26"/>
        <v>127.27</v>
      </c>
      <c r="CM17" s="178">
        <f t="shared" si="27"/>
        <v>27.27</v>
      </c>
      <c r="CN17" s="62" t="s">
        <v>11</v>
      </c>
      <c r="CO17" s="93">
        <v>38</v>
      </c>
      <c r="CP17" s="93">
        <v>40</v>
      </c>
      <c r="CQ17" s="101">
        <v>42</v>
      </c>
      <c r="CR17" s="122">
        <f>RANK(CQ17,CQ6:CQ31,0)</f>
        <v>17</v>
      </c>
      <c r="CS17" s="90">
        <f t="shared" si="28"/>
        <v>105</v>
      </c>
      <c r="CT17" s="181">
        <f t="shared" si="29"/>
        <v>5</v>
      </c>
      <c r="CU17" s="92">
        <v>45</v>
      </c>
      <c r="CV17" s="101">
        <v>50</v>
      </c>
      <c r="CW17" s="101">
        <v>58</v>
      </c>
      <c r="CX17" s="122">
        <f>RANK(CW17,CW6:CW31,0)</f>
        <v>18</v>
      </c>
      <c r="CY17" s="90">
        <f t="shared" si="30"/>
        <v>116</v>
      </c>
      <c r="CZ17" s="178">
        <f t="shared" si="31"/>
        <v>16</v>
      </c>
      <c r="DA17" s="62" t="s">
        <v>11</v>
      </c>
      <c r="DB17" s="93"/>
      <c r="DC17" s="93"/>
      <c r="DD17" s="101"/>
      <c r="DE17" s="123" t="e">
        <f>RANK(DD17,DD6:DD31,0)</f>
        <v>#N/A</v>
      </c>
      <c r="DF17" s="107" t="e">
        <f t="shared" si="32"/>
        <v>#DIV/0!</v>
      </c>
      <c r="DG17" s="109" t="e">
        <f t="shared" si="33"/>
        <v>#DIV/0!</v>
      </c>
      <c r="DH17" s="92">
        <v>65</v>
      </c>
      <c r="DI17" s="101">
        <v>80</v>
      </c>
      <c r="DJ17" s="101">
        <v>80</v>
      </c>
      <c r="DK17" s="122">
        <f>RANK(DJ17,DJ6:DJ31,0)</f>
        <v>3</v>
      </c>
      <c r="DL17" s="90">
        <f t="shared" si="34"/>
        <v>100</v>
      </c>
      <c r="DM17" s="178">
        <f t="shared" si="35"/>
        <v>0</v>
      </c>
      <c r="DN17" s="62" t="s">
        <v>11</v>
      </c>
      <c r="DO17" s="93">
        <v>55</v>
      </c>
      <c r="DP17" s="93">
        <v>50</v>
      </c>
      <c r="DQ17" s="101">
        <v>60</v>
      </c>
      <c r="DR17" s="122">
        <f>RANK(DQ17,DQ6:DQ31,0)</f>
        <v>4</v>
      </c>
      <c r="DS17" s="90">
        <f t="shared" si="36"/>
        <v>120</v>
      </c>
      <c r="DT17" s="181">
        <f t="shared" si="37"/>
        <v>20</v>
      </c>
      <c r="DU17" s="92">
        <v>28</v>
      </c>
      <c r="DV17" s="101">
        <v>50</v>
      </c>
      <c r="DW17" s="190">
        <v>60</v>
      </c>
      <c r="DX17" s="188">
        <f>RANK(DW17,DW6:DW31,0)</f>
        <v>1</v>
      </c>
      <c r="DY17" s="90">
        <f t="shared" si="38"/>
        <v>120</v>
      </c>
      <c r="DZ17" s="178">
        <f t="shared" si="39"/>
        <v>20</v>
      </c>
      <c r="EA17" s="58" t="s">
        <v>11</v>
      </c>
      <c r="EB17" s="93">
        <v>17.2</v>
      </c>
      <c r="EC17" s="93">
        <v>22</v>
      </c>
      <c r="ED17" s="101">
        <v>24</v>
      </c>
      <c r="EE17" s="122">
        <f>RANK(ED17,ED6:ED31,0)</f>
        <v>10</v>
      </c>
      <c r="EF17" s="90">
        <f t="shared" si="40"/>
        <v>109.09</v>
      </c>
      <c r="EG17" s="178">
        <f t="shared" si="41"/>
        <v>9.09</v>
      </c>
      <c r="EL17" s="58" t="s">
        <v>11</v>
      </c>
      <c r="EM17" s="93"/>
      <c r="EN17" s="93">
        <v>3.5</v>
      </c>
      <c r="EO17" s="101">
        <v>3.5</v>
      </c>
      <c r="EP17" s="122">
        <f>RANK(EO17,EO6:EO31,0)</f>
        <v>11</v>
      </c>
      <c r="EQ17" s="90">
        <f t="shared" si="42"/>
        <v>100</v>
      </c>
      <c r="ER17" s="178">
        <f t="shared" si="43"/>
        <v>0</v>
      </c>
      <c r="ES17" s="92">
        <v>3.5</v>
      </c>
      <c r="ET17" s="101">
        <v>9</v>
      </c>
      <c r="EU17" s="101">
        <v>9</v>
      </c>
      <c r="EV17" s="122">
        <f>RANK(EU17,EU6:EU31,0)</f>
        <v>10</v>
      </c>
      <c r="EW17" s="90">
        <f t="shared" si="44"/>
        <v>100</v>
      </c>
      <c r="EX17" s="178">
        <f t="shared" si="45"/>
        <v>0</v>
      </c>
      <c r="EY17" s="62" t="s">
        <v>11</v>
      </c>
      <c r="EZ17" s="93">
        <v>4</v>
      </c>
      <c r="FA17" s="93">
        <v>6</v>
      </c>
      <c r="FB17" s="101">
        <v>8</v>
      </c>
      <c r="FC17" s="122">
        <f>RANK(FB17,FB6:FB31,0)</f>
        <v>12</v>
      </c>
      <c r="FD17" s="90">
        <f t="shared" si="46"/>
        <v>133.33</v>
      </c>
      <c r="FE17" s="181">
        <f t="shared" si="47"/>
        <v>33.33</v>
      </c>
      <c r="FF17" s="92">
        <v>5</v>
      </c>
      <c r="FG17" s="101">
        <v>6</v>
      </c>
      <c r="FH17" s="101">
        <v>6</v>
      </c>
      <c r="FI17" s="122">
        <f>RANK(FH17,FH6:FH31,0)</f>
        <v>14</v>
      </c>
      <c r="FJ17" s="90">
        <f t="shared" si="48"/>
        <v>100</v>
      </c>
      <c r="FK17" s="178">
        <f t="shared" si="49"/>
        <v>0</v>
      </c>
      <c r="FL17" s="62" t="s">
        <v>11</v>
      </c>
      <c r="FM17" s="93">
        <v>4</v>
      </c>
      <c r="FN17" s="93">
        <v>12</v>
      </c>
      <c r="FO17" s="101">
        <v>13</v>
      </c>
      <c r="FP17" s="122">
        <f>RANK(FO17,FO6:FO31,0)</f>
        <v>3</v>
      </c>
      <c r="FQ17" s="90">
        <f t="shared" si="50"/>
        <v>108.33</v>
      </c>
      <c r="FR17" s="181">
        <f t="shared" si="51"/>
        <v>8.33</v>
      </c>
      <c r="FS17" s="92">
        <v>7.5</v>
      </c>
      <c r="FT17" s="101">
        <v>13</v>
      </c>
      <c r="FU17" s="190">
        <v>12</v>
      </c>
      <c r="FV17" s="188">
        <f>RANK(FU17,FU6:FU31,0)</f>
        <v>1</v>
      </c>
      <c r="FW17" s="90">
        <f t="shared" si="52"/>
        <v>92.31</v>
      </c>
      <c r="FX17" s="178">
        <f t="shared" si="53"/>
        <v>-7.69</v>
      </c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79" customFormat="1" ht="15.75">
      <c r="A18" s="58" t="s">
        <v>12</v>
      </c>
      <c r="B18" s="93">
        <v>6</v>
      </c>
      <c r="C18" s="93">
        <v>7</v>
      </c>
      <c r="D18" s="101">
        <v>7.35</v>
      </c>
      <c r="E18" s="122">
        <f>RANK(D18,D6:D31,0)</f>
        <v>19</v>
      </c>
      <c r="F18" s="90">
        <f t="shared" si="0"/>
        <v>105</v>
      </c>
      <c r="G18" s="178">
        <f t="shared" si="1"/>
        <v>5</v>
      </c>
      <c r="H18" s="92"/>
      <c r="I18" s="101"/>
      <c r="J18" s="101"/>
      <c r="K18" s="123" t="e">
        <f>RANK(J18,J6:J31,0)</f>
        <v>#N/A</v>
      </c>
      <c r="L18" s="107" t="e">
        <f t="shared" si="2"/>
        <v>#DIV/0!</v>
      </c>
      <c r="M18" s="108" t="e">
        <f t="shared" si="3"/>
        <v>#DIV/0!</v>
      </c>
      <c r="N18" s="58" t="s">
        <v>12</v>
      </c>
      <c r="O18" s="93">
        <v>8</v>
      </c>
      <c r="P18" s="93">
        <v>12</v>
      </c>
      <c r="Q18" s="101">
        <v>12</v>
      </c>
      <c r="R18" s="122">
        <f>RANK(Q18,Q6:Q31,0)</f>
        <v>10</v>
      </c>
      <c r="S18" s="90">
        <f t="shared" si="4"/>
        <v>100</v>
      </c>
      <c r="T18" s="181">
        <f t="shared" si="5"/>
        <v>0</v>
      </c>
      <c r="U18" s="92">
        <v>7</v>
      </c>
      <c r="V18" s="101">
        <v>10</v>
      </c>
      <c r="W18" s="101">
        <v>8.5</v>
      </c>
      <c r="X18" s="122">
        <f>RANK(W18,W6:W31,0)</f>
        <v>18</v>
      </c>
      <c r="Y18" s="90">
        <f t="shared" si="6"/>
        <v>85</v>
      </c>
      <c r="Z18" s="178">
        <f t="shared" si="7"/>
        <v>-15</v>
      </c>
      <c r="AA18" s="58" t="s">
        <v>12</v>
      </c>
      <c r="AB18" s="93">
        <v>20</v>
      </c>
      <c r="AC18" s="93">
        <v>25.5</v>
      </c>
      <c r="AD18" s="101">
        <v>27.5</v>
      </c>
      <c r="AE18" s="122">
        <f>RANK(AD18,AD6:AD31,0)</f>
        <v>6</v>
      </c>
      <c r="AF18" s="90">
        <f t="shared" si="8"/>
        <v>107.84</v>
      </c>
      <c r="AG18" s="181">
        <f t="shared" si="9"/>
        <v>7.84</v>
      </c>
      <c r="AH18" s="92">
        <v>5</v>
      </c>
      <c r="AI18" s="101">
        <v>7</v>
      </c>
      <c r="AJ18" s="101">
        <v>7.5</v>
      </c>
      <c r="AK18" s="122">
        <f>RANK(AJ18,AJ6:AJ31,0)</f>
        <v>5</v>
      </c>
      <c r="AL18" s="90">
        <f t="shared" si="10"/>
        <v>107.14</v>
      </c>
      <c r="AM18" s="178">
        <f t="shared" si="11"/>
        <v>7.14</v>
      </c>
      <c r="AN18" s="58" t="s">
        <v>12</v>
      </c>
      <c r="AO18" s="93">
        <v>10</v>
      </c>
      <c r="AP18" s="93">
        <v>10</v>
      </c>
      <c r="AQ18" s="101">
        <v>9.5</v>
      </c>
      <c r="AR18" s="122">
        <f>RANK(AQ18,AQ6:AQ31,0)</f>
        <v>13</v>
      </c>
      <c r="AS18" s="90">
        <f t="shared" si="12"/>
        <v>95</v>
      </c>
      <c r="AT18" s="181">
        <f t="shared" si="13"/>
        <v>-5</v>
      </c>
      <c r="AU18" s="92">
        <v>17.5</v>
      </c>
      <c r="AV18" s="101">
        <v>19</v>
      </c>
      <c r="AW18" s="101">
        <v>20</v>
      </c>
      <c r="AX18" s="122">
        <f>RANK(AW18,AW6:AW31,0)</f>
        <v>13</v>
      </c>
      <c r="AY18" s="90">
        <f t="shared" si="14"/>
        <v>105.26</v>
      </c>
      <c r="AZ18" s="178">
        <f t="shared" si="15"/>
        <v>5.26</v>
      </c>
      <c r="BA18" s="62" t="s">
        <v>12</v>
      </c>
      <c r="BB18" s="93">
        <v>17.5</v>
      </c>
      <c r="BC18" s="93">
        <v>28</v>
      </c>
      <c r="BD18" s="101">
        <v>28.5</v>
      </c>
      <c r="BE18" s="122">
        <f>RANK(BD18,BD6:BD31,0)</f>
        <v>9</v>
      </c>
      <c r="BF18" s="90">
        <f t="shared" si="16"/>
        <v>101.79</v>
      </c>
      <c r="BG18" s="181">
        <f t="shared" si="17"/>
        <v>1.79</v>
      </c>
      <c r="BH18" s="92">
        <v>9</v>
      </c>
      <c r="BI18" s="101">
        <v>16.5</v>
      </c>
      <c r="BJ18" s="101">
        <v>17</v>
      </c>
      <c r="BK18" s="122">
        <f>RANK(BJ18,BJ6:BJ31,0)</f>
        <v>2</v>
      </c>
      <c r="BL18" s="90">
        <f t="shared" si="18"/>
        <v>103.03</v>
      </c>
      <c r="BM18" s="178">
        <f t="shared" si="19"/>
        <v>3.03</v>
      </c>
      <c r="BN18" s="62" t="s">
        <v>12</v>
      </c>
      <c r="BO18" s="93">
        <v>7.5</v>
      </c>
      <c r="BP18" s="93">
        <v>8</v>
      </c>
      <c r="BQ18" s="101">
        <v>10</v>
      </c>
      <c r="BR18" s="122">
        <f>RANK(BQ18,BQ6:BQ31,0)</f>
        <v>5</v>
      </c>
      <c r="BS18" s="90">
        <f t="shared" si="20"/>
        <v>125</v>
      </c>
      <c r="BT18" s="181">
        <f t="shared" si="21"/>
        <v>25</v>
      </c>
      <c r="BU18" s="92">
        <v>26</v>
      </c>
      <c r="BV18" s="101">
        <v>30</v>
      </c>
      <c r="BW18" s="101">
        <v>34</v>
      </c>
      <c r="BX18" s="122">
        <f>RANK(BW18,BW6:BW31,0)</f>
        <v>8</v>
      </c>
      <c r="BY18" s="90">
        <f t="shared" si="22"/>
        <v>113.33</v>
      </c>
      <c r="BZ18" s="178">
        <f t="shared" si="23"/>
        <v>13.33</v>
      </c>
      <c r="CA18" s="62" t="s">
        <v>12</v>
      </c>
      <c r="CB18" s="93">
        <v>28</v>
      </c>
      <c r="CC18" s="93">
        <v>30</v>
      </c>
      <c r="CD18" s="101">
        <v>32.5</v>
      </c>
      <c r="CE18" s="122">
        <f>RANK(CD18,CD6:CD31,0)</f>
        <v>15</v>
      </c>
      <c r="CF18" s="90">
        <f t="shared" si="24"/>
        <v>108.33</v>
      </c>
      <c r="CG18" s="181">
        <f t="shared" si="25"/>
        <v>8.33</v>
      </c>
      <c r="CH18" s="92">
        <v>68.5</v>
      </c>
      <c r="CI18" s="101">
        <v>80</v>
      </c>
      <c r="CJ18" s="101">
        <v>72.5</v>
      </c>
      <c r="CK18" s="122">
        <f>RANK(CJ18,CJ6:CJ31,0)</f>
        <v>13</v>
      </c>
      <c r="CL18" s="90">
        <f t="shared" si="26"/>
        <v>90.63</v>
      </c>
      <c r="CM18" s="178">
        <f t="shared" si="27"/>
        <v>-9.37</v>
      </c>
      <c r="CN18" s="62" t="s">
        <v>12</v>
      </c>
      <c r="CO18" s="93">
        <v>32</v>
      </c>
      <c r="CP18" s="93">
        <v>48</v>
      </c>
      <c r="CQ18" s="101">
        <v>47</v>
      </c>
      <c r="CR18" s="122">
        <f>RANK(CQ18,CQ6:CQ31,0)</f>
        <v>7</v>
      </c>
      <c r="CS18" s="90">
        <f t="shared" si="28"/>
        <v>97.92</v>
      </c>
      <c r="CT18" s="181">
        <f t="shared" si="29"/>
        <v>-2.08</v>
      </c>
      <c r="CU18" s="92">
        <v>65</v>
      </c>
      <c r="CV18" s="101">
        <v>65</v>
      </c>
      <c r="CW18" s="101">
        <v>65</v>
      </c>
      <c r="CX18" s="122">
        <f>RANK(CW18,CW6:CW31,0)</f>
        <v>9</v>
      </c>
      <c r="CY18" s="90">
        <f t="shared" si="30"/>
        <v>100</v>
      </c>
      <c r="CZ18" s="178">
        <f t="shared" si="31"/>
        <v>0</v>
      </c>
      <c r="DA18" s="62" t="s">
        <v>12</v>
      </c>
      <c r="DB18" s="93"/>
      <c r="DC18" s="93"/>
      <c r="DD18" s="101"/>
      <c r="DE18" s="123" t="e">
        <f>RANK(DD18,DD6:DD31,0)</f>
        <v>#N/A</v>
      </c>
      <c r="DF18" s="107" t="e">
        <f t="shared" si="32"/>
        <v>#DIV/0!</v>
      </c>
      <c r="DG18" s="109" t="e">
        <f t="shared" si="33"/>
        <v>#DIV/0!</v>
      </c>
      <c r="DH18" s="92">
        <v>56.5</v>
      </c>
      <c r="DI18" s="101">
        <v>75</v>
      </c>
      <c r="DJ18" s="101">
        <v>77.5</v>
      </c>
      <c r="DK18" s="122">
        <f>RANK(DJ18,DJ6:DJ31,0)</f>
        <v>9</v>
      </c>
      <c r="DL18" s="90">
        <f t="shared" si="34"/>
        <v>103.33</v>
      </c>
      <c r="DM18" s="178">
        <f t="shared" si="35"/>
        <v>3.33</v>
      </c>
      <c r="DN18" s="62" t="s">
        <v>12</v>
      </c>
      <c r="DO18" s="93">
        <v>34</v>
      </c>
      <c r="DP18" s="93">
        <v>50</v>
      </c>
      <c r="DQ18" s="101">
        <v>50</v>
      </c>
      <c r="DR18" s="122">
        <f>RANK(DQ18,DQ6:DQ31,0)</f>
        <v>12</v>
      </c>
      <c r="DS18" s="90">
        <f t="shared" si="36"/>
        <v>100</v>
      </c>
      <c r="DT18" s="181">
        <f t="shared" si="37"/>
        <v>0</v>
      </c>
      <c r="DU18" s="92">
        <v>36.9</v>
      </c>
      <c r="DV18" s="101">
        <v>38</v>
      </c>
      <c r="DW18" s="101"/>
      <c r="DX18" s="123" t="e">
        <f>RANK(DW18,DW6:DW31,0)</f>
        <v>#N/A</v>
      </c>
      <c r="DY18" s="90">
        <f t="shared" si="38"/>
        <v>0</v>
      </c>
      <c r="DZ18" s="178">
        <f t="shared" si="39"/>
        <v>-100</v>
      </c>
      <c r="EA18" s="58" t="s">
        <v>12</v>
      </c>
      <c r="EB18" s="93">
        <v>15</v>
      </c>
      <c r="EC18" s="93">
        <v>22</v>
      </c>
      <c r="ED18" s="101">
        <v>26.5</v>
      </c>
      <c r="EE18" s="122">
        <f>RANK(ED18,ED6:ED31,0)</f>
        <v>2</v>
      </c>
      <c r="EF18" s="90">
        <f t="shared" si="40"/>
        <v>120.45</v>
      </c>
      <c r="EG18" s="178">
        <f t="shared" si="41"/>
        <v>20.45</v>
      </c>
      <c r="EL18" s="58" t="s">
        <v>12</v>
      </c>
      <c r="EM18" s="93">
        <v>3</v>
      </c>
      <c r="EN18" s="93">
        <v>5</v>
      </c>
      <c r="EO18" s="101">
        <v>4.5</v>
      </c>
      <c r="EP18" s="122">
        <f>RANK(EO18,EO6:EO31,0)</f>
        <v>4</v>
      </c>
      <c r="EQ18" s="90">
        <f t="shared" si="42"/>
        <v>90</v>
      </c>
      <c r="ER18" s="178">
        <f t="shared" si="43"/>
        <v>-10</v>
      </c>
      <c r="ES18" s="92">
        <v>3</v>
      </c>
      <c r="ET18" s="101">
        <v>10</v>
      </c>
      <c r="EU18" s="101">
        <v>10</v>
      </c>
      <c r="EV18" s="122">
        <f>RANK(EU18,EU6:EU31,0)</f>
        <v>2</v>
      </c>
      <c r="EW18" s="90">
        <f t="shared" si="44"/>
        <v>100</v>
      </c>
      <c r="EX18" s="178">
        <f t="shared" si="45"/>
        <v>0</v>
      </c>
      <c r="EY18" s="62" t="s">
        <v>12</v>
      </c>
      <c r="EZ18" s="93">
        <v>3.5</v>
      </c>
      <c r="FA18" s="93">
        <v>9</v>
      </c>
      <c r="FB18" s="101">
        <v>8</v>
      </c>
      <c r="FC18" s="122">
        <f>RANK(FB18,FB6:FB31,0)</f>
        <v>12</v>
      </c>
      <c r="FD18" s="90">
        <f t="shared" si="46"/>
        <v>88.89</v>
      </c>
      <c r="FE18" s="181">
        <f t="shared" si="47"/>
        <v>-11.11</v>
      </c>
      <c r="FF18" s="92">
        <v>3.5</v>
      </c>
      <c r="FG18" s="101">
        <v>8</v>
      </c>
      <c r="FH18" s="101">
        <v>7</v>
      </c>
      <c r="FI18" s="122">
        <f>RANK(FH18,FH6:FH31,0)</f>
        <v>10</v>
      </c>
      <c r="FJ18" s="90">
        <f t="shared" si="48"/>
        <v>87.5</v>
      </c>
      <c r="FK18" s="178">
        <f t="shared" si="49"/>
        <v>-12.5</v>
      </c>
      <c r="FL18" s="62" t="s">
        <v>12</v>
      </c>
      <c r="FM18" s="93">
        <v>3.5</v>
      </c>
      <c r="FN18" s="93">
        <v>13</v>
      </c>
      <c r="FO18" s="101">
        <v>12</v>
      </c>
      <c r="FP18" s="122">
        <f>RANK(FO18,FO6:FO31,0)</f>
        <v>5</v>
      </c>
      <c r="FQ18" s="90">
        <f t="shared" si="50"/>
        <v>92.31</v>
      </c>
      <c r="FR18" s="181">
        <f t="shared" si="51"/>
        <v>-7.69</v>
      </c>
      <c r="FS18" s="92">
        <v>7.5</v>
      </c>
      <c r="FT18" s="101">
        <v>13.5</v>
      </c>
      <c r="FU18" s="101">
        <v>10.5</v>
      </c>
      <c r="FV18" s="122">
        <f>RANK(FU18,FU6:FU31,0)</f>
        <v>4</v>
      </c>
      <c r="FW18" s="90">
        <f t="shared" si="52"/>
        <v>77.78</v>
      </c>
      <c r="FX18" s="178">
        <f t="shared" si="53"/>
        <v>-22.22</v>
      </c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79" customFormat="1" ht="15.75">
      <c r="A19" s="58" t="s">
        <v>13</v>
      </c>
      <c r="B19" s="93">
        <v>6.75</v>
      </c>
      <c r="C19" s="93">
        <v>7.5</v>
      </c>
      <c r="D19" s="101">
        <v>9.5</v>
      </c>
      <c r="E19" s="122">
        <f>RANK(D19,D6:D31,0)</f>
        <v>4</v>
      </c>
      <c r="F19" s="90">
        <f t="shared" si="0"/>
        <v>126.67</v>
      </c>
      <c r="G19" s="178">
        <f t="shared" si="1"/>
        <v>26.67</v>
      </c>
      <c r="H19" s="92"/>
      <c r="I19" s="101"/>
      <c r="J19" s="101"/>
      <c r="K19" s="123" t="e">
        <f>RANK(J19,J6:J31,0)</f>
        <v>#N/A</v>
      </c>
      <c r="L19" s="107" t="e">
        <f t="shared" si="2"/>
        <v>#DIV/0!</v>
      </c>
      <c r="M19" s="108" t="e">
        <f t="shared" si="3"/>
        <v>#DIV/0!</v>
      </c>
      <c r="N19" s="58" t="s">
        <v>13</v>
      </c>
      <c r="O19" s="93">
        <v>8</v>
      </c>
      <c r="P19" s="93">
        <v>11</v>
      </c>
      <c r="Q19" s="101">
        <v>11</v>
      </c>
      <c r="R19" s="122">
        <f>RANK(Q19,Q6:Q31,0)</f>
        <v>12</v>
      </c>
      <c r="S19" s="90">
        <f t="shared" si="4"/>
        <v>100</v>
      </c>
      <c r="T19" s="181">
        <f t="shared" si="5"/>
        <v>0</v>
      </c>
      <c r="U19" s="92">
        <v>6.8</v>
      </c>
      <c r="V19" s="101">
        <v>9</v>
      </c>
      <c r="W19" s="101">
        <v>9</v>
      </c>
      <c r="X19" s="122">
        <f>RANK(W19,W6:W31,0)</f>
        <v>13</v>
      </c>
      <c r="Y19" s="90">
        <f t="shared" si="6"/>
        <v>100</v>
      </c>
      <c r="Z19" s="178">
        <f t="shared" si="7"/>
        <v>0</v>
      </c>
      <c r="AA19" s="58" t="s">
        <v>13</v>
      </c>
      <c r="AB19" s="93">
        <v>11.5</v>
      </c>
      <c r="AC19" s="93">
        <v>24</v>
      </c>
      <c r="AD19" s="101">
        <v>27</v>
      </c>
      <c r="AE19" s="122">
        <f>RANK(AD19,AD6:AD31,0)</f>
        <v>7</v>
      </c>
      <c r="AF19" s="90">
        <f t="shared" si="8"/>
        <v>112.5</v>
      </c>
      <c r="AG19" s="181">
        <f t="shared" si="9"/>
        <v>12.5</v>
      </c>
      <c r="AH19" s="92">
        <v>4.2</v>
      </c>
      <c r="AI19" s="101">
        <v>7.5</v>
      </c>
      <c r="AJ19" s="101">
        <v>7.5</v>
      </c>
      <c r="AK19" s="122">
        <f>RANK(AJ19,AJ6:AJ31,0)</f>
        <v>5</v>
      </c>
      <c r="AL19" s="90">
        <f t="shared" si="10"/>
        <v>100</v>
      </c>
      <c r="AM19" s="178">
        <f t="shared" si="11"/>
        <v>0</v>
      </c>
      <c r="AN19" s="58" t="s">
        <v>13</v>
      </c>
      <c r="AO19" s="93">
        <v>7</v>
      </c>
      <c r="AP19" s="93">
        <v>10</v>
      </c>
      <c r="AQ19" s="101">
        <v>10</v>
      </c>
      <c r="AR19" s="122">
        <f>RANK(AQ19,AQ6:AQ31,0)</f>
        <v>10</v>
      </c>
      <c r="AS19" s="90">
        <f t="shared" si="12"/>
        <v>100</v>
      </c>
      <c r="AT19" s="181">
        <f t="shared" si="13"/>
        <v>0</v>
      </c>
      <c r="AU19" s="92">
        <v>14.2</v>
      </c>
      <c r="AV19" s="101">
        <v>24</v>
      </c>
      <c r="AW19" s="101">
        <v>20</v>
      </c>
      <c r="AX19" s="122">
        <f>RANK(AW19,AW6:AW31,0)</f>
        <v>13</v>
      </c>
      <c r="AY19" s="90">
        <f t="shared" si="14"/>
        <v>83.33</v>
      </c>
      <c r="AZ19" s="178">
        <f t="shared" si="15"/>
        <v>-16.67</v>
      </c>
      <c r="BA19" s="62" t="s">
        <v>13</v>
      </c>
      <c r="BB19" s="93">
        <v>14.5</v>
      </c>
      <c r="BC19" s="93">
        <v>26.2</v>
      </c>
      <c r="BD19" s="101">
        <v>29</v>
      </c>
      <c r="BE19" s="122">
        <f>RANK(BD19,BD6:BD31,0)</f>
        <v>4</v>
      </c>
      <c r="BF19" s="90">
        <f t="shared" si="16"/>
        <v>110.69</v>
      </c>
      <c r="BG19" s="181">
        <f t="shared" si="17"/>
        <v>10.69</v>
      </c>
      <c r="BH19" s="92">
        <v>9</v>
      </c>
      <c r="BI19" s="101">
        <v>13</v>
      </c>
      <c r="BJ19" s="101">
        <v>16</v>
      </c>
      <c r="BK19" s="122">
        <f>RANK(BJ19,BJ6:BJ31,0)</f>
        <v>8</v>
      </c>
      <c r="BL19" s="90">
        <f t="shared" si="18"/>
        <v>123.08</v>
      </c>
      <c r="BM19" s="178">
        <f t="shared" si="19"/>
        <v>23.08</v>
      </c>
      <c r="BN19" s="62" t="s">
        <v>13</v>
      </c>
      <c r="BO19" s="93">
        <v>8.8</v>
      </c>
      <c r="BP19" s="93">
        <v>9.85</v>
      </c>
      <c r="BQ19" s="101">
        <v>10.5</v>
      </c>
      <c r="BR19" s="122">
        <f>RANK(BQ19,BQ6:BQ31,0)</f>
        <v>3</v>
      </c>
      <c r="BS19" s="90">
        <f t="shared" si="20"/>
        <v>106.6</v>
      </c>
      <c r="BT19" s="181">
        <f t="shared" si="21"/>
        <v>6.6</v>
      </c>
      <c r="BU19" s="92">
        <v>21.1</v>
      </c>
      <c r="BV19" s="101">
        <v>24</v>
      </c>
      <c r="BW19" s="101">
        <v>27.2</v>
      </c>
      <c r="BX19" s="122">
        <f>RANK(BW19,BW6:BW31,0)</f>
        <v>20</v>
      </c>
      <c r="BY19" s="90">
        <f t="shared" si="22"/>
        <v>113.33</v>
      </c>
      <c r="BZ19" s="178">
        <f t="shared" si="23"/>
        <v>13.33</v>
      </c>
      <c r="CA19" s="62" t="s">
        <v>13</v>
      </c>
      <c r="CB19" s="93">
        <v>35</v>
      </c>
      <c r="CC19" s="93">
        <v>35</v>
      </c>
      <c r="CD19" s="101">
        <v>37</v>
      </c>
      <c r="CE19" s="122">
        <f>RANK(CD19,CD6:CD31,0)</f>
        <v>8</v>
      </c>
      <c r="CF19" s="90">
        <f t="shared" si="24"/>
        <v>105.71</v>
      </c>
      <c r="CG19" s="181">
        <f t="shared" si="25"/>
        <v>5.71</v>
      </c>
      <c r="CH19" s="92">
        <v>66</v>
      </c>
      <c r="CI19" s="101">
        <v>70</v>
      </c>
      <c r="CJ19" s="101">
        <v>84</v>
      </c>
      <c r="CK19" s="122">
        <f>RANK(CJ19,CJ6:CJ31,0)</f>
        <v>4</v>
      </c>
      <c r="CL19" s="90">
        <f t="shared" si="26"/>
        <v>120</v>
      </c>
      <c r="CM19" s="178">
        <f t="shared" si="27"/>
        <v>20</v>
      </c>
      <c r="CN19" s="62" t="s">
        <v>13</v>
      </c>
      <c r="CO19" s="93">
        <v>28</v>
      </c>
      <c r="CP19" s="93">
        <v>34</v>
      </c>
      <c r="CQ19" s="101">
        <v>35</v>
      </c>
      <c r="CR19" s="122">
        <f>RANK(CQ19,CQ6:CQ31,0)</f>
        <v>20</v>
      </c>
      <c r="CS19" s="90">
        <f t="shared" si="28"/>
        <v>102.94</v>
      </c>
      <c r="CT19" s="181">
        <f t="shared" si="29"/>
        <v>2.94</v>
      </c>
      <c r="CU19" s="92">
        <v>39.5</v>
      </c>
      <c r="CV19" s="101">
        <v>45</v>
      </c>
      <c r="CW19" s="195">
        <v>48.5</v>
      </c>
      <c r="CX19" s="189">
        <f>RANK(CW19,CW6:CW31,0)</f>
        <v>21</v>
      </c>
      <c r="CY19" s="90">
        <f t="shared" si="30"/>
        <v>107.78</v>
      </c>
      <c r="CZ19" s="178">
        <f t="shared" si="31"/>
        <v>7.78</v>
      </c>
      <c r="DA19" s="62" t="s">
        <v>13</v>
      </c>
      <c r="DB19" s="93"/>
      <c r="DC19" s="93"/>
      <c r="DD19" s="101"/>
      <c r="DE19" s="123" t="e">
        <f>RANK(DD19,DD6:DD31,0)</f>
        <v>#N/A</v>
      </c>
      <c r="DF19" s="107" t="e">
        <f t="shared" si="32"/>
        <v>#DIV/0!</v>
      </c>
      <c r="DG19" s="109" t="e">
        <f t="shared" si="33"/>
        <v>#DIV/0!</v>
      </c>
      <c r="DH19" s="92">
        <v>65</v>
      </c>
      <c r="DI19" s="101">
        <v>80</v>
      </c>
      <c r="DJ19" s="101">
        <v>80</v>
      </c>
      <c r="DK19" s="122">
        <f>RANK(DJ19,DJ6:DJ31,0)</f>
        <v>3</v>
      </c>
      <c r="DL19" s="90">
        <f t="shared" si="34"/>
        <v>100</v>
      </c>
      <c r="DM19" s="178">
        <f t="shared" si="35"/>
        <v>0</v>
      </c>
      <c r="DN19" s="62" t="s">
        <v>13</v>
      </c>
      <c r="DO19" s="93">
        <v>52.5</v>
      </c>
      <c r="DP19" s="93">
        <v>47</v>
      </c>
      <c r="DQ19" s="101">
        <v>65</v>
      </c>
      <c r="DR19" s="122">
        <f>RANK(DQ19,DQ6:DQ31,0)</f>
        <v>2</v>
      </c>
      <c r="DS19" s="90">
        <f t="shared" si="36"/>
        <v>138.3</v>
      </c>
      <c r="DT19" s="181">
        <f t="shared" si="37"/>
        <v>38.3</v>
      </c>
      <c r="DU19" s="92">
        <v>32.5</v>
      </c>
      <c r="DV19" s="101">
        <v>36.9</v>
      </c>
      <c r="DW19" s="101">
        <v>37.9</v>
      </c>
      <c r="DX19" s="122">
        <f>RANK(DW19,DW6:DW31,0)</f>
        <v>11</v>
      </c>
      <c r="DY19" s="90">
        <f t="shared" si="38"/>
        <v>102.71</v>
      </c>
      <c r="DZ19" s="178">
        <f t="shared" si="39"/>
        <v>2.71</v>
      </c>
      <c r="EA19" s="58" t="s">
        <v>13</v>
      </c>
      <c r="EB19" s="93">
        <v>17</v>
      </c>
      <c r="EC19" s="93">
        <v>19</v>
      </c>
      <c r="ED19" s="101">
        <v>24</v>
      </c>
      <c r="EE19" s="122">
        <f>RANK(ED19,ED6:ED31,0)</f>
        <v>10</v>
      </c>
      <c r="EF19" s="90">
        <f t="shared" si="40"/>
        <v>126.32</v>
      </c>
      <c r="EG19" s="178">
        <f t="shared" si="41"/>
        <v>26.32</v>
      </c>
      <c r="EL19" s="58" t="s">
        <v>13</v>
      </c>
      <c r="EM19" s="93">
        <v>2</v>
      </c>
      <c r="EN19" s="93">
        <v>3</v>
      </c>
      <c r="EO19" s="195">
        <v>3</v>
      </c>
      <c r="EP19" s="189">
        <f>RANK(EO19,EO6:EO31,0)</f>
        <v>18</v>
      </c>
      <c r="EQ19" s="90">
        <f t="shared" si="42"/>
        <v>100</v>
      </c>
      <c r="ER19" s="178">
        <f t="shared" si="43"/>
        <v>0</v>
      </c>
      <c r="ES19" s="92">
        <v>3.5</v>
      </c>
      <c r="ET19" s="101">
        <v>8.5</v>
      </c>
      <c r="EU19" s="101">
        <v>10</v>
      </c>
      <c r="EV19" s="122">
        <f>RANK(EU19,EU6:EU31,0)</f>
        <v>2</v>
      </c>
      <c r="EW19" s="90">
        <f t="shared" si="44"/>
        <v>117.65</v>
      </c>
      <c r="EX19" s="178">
        <f t="shared" si="45"/>
        <v>17.65</v>
      </c>
      <c r="EY19" s="62" t="s">
        <v>13</v>
      </c>
      <c r="EZ19" s="93">
        <v>4.5</v>
      </c>
      <c r="FA19" s="93">
        <v>8</v>
      </c>
      <c r="FB19" s="101">
        <v>8</v>
      </c>
      <c r="FC19" s="122">
        <f>RANK(FB19,FB6:FB31,0)</f>
        <v>12</v>
      </c>
      <c r="FD19" s="90">
        <f t="shared" si="46"/>
        <v>100</v>
      </c>
      <c r="FE19" s="181">
        <f t="shared" si="47"/>
        <v>0</v>
      </c>
      <c r="FF19" s="92">
        <v>3.5</v>
      </c>
      <c r="FG19" s="101">
        <v>7.5</v>
      </c>
      <c r="FH19" s="101">
        <v>7.5</v>
      </c>
      <c r="FI19" s="122">
        <f>RANK(FH19,FH6:FH31,0)</f>
        <v>9</v>
      </c>
      <c r="FJ19" s="90">
        <f t="shared" si="48"/>
        <v>100</v>
      </c>
      <c r="FK19" s="178">
        <f t="shared" si="49"/>
        <v>0</v>
      </c>
      <c r="FL19" s="62" t="s">
        <v>13</v>
      </c>
      <c r="FM19" s="93">
        <v>4</v>
      </c>
      <c r="FN19" s="93">
        <v>7</v>
      </c>
      <c r="FO19" s="190">
        <v>14</v>
      </c>
      <c r="FP19" s="188">
        <f>RANK(FO19,FO6:FO31,0)</f>
        <v>1</v>
      </c>
      <c r="FQ19" s="90">
        <f t="shared" si="50"/>
        <v>200</v>
      </c>
      <c r="FR19" s="181">
        <f t="shared" si="51"/>
        <v>100</v>
      </c>
      <c r="FS19" s="92">
        <v>5.8</v>
      </c>
      <c r="FT19" s="101">
        <v>7.5</v>
      </c>
      <c r="FU19" s="101">
        <v>10</v>
      </c>
      <c r="FV19" s="122">
        <f>RANK(FU19,FU6:FU31,0)</f>
        <v>6</v>
      </c>
      <c r="FW19" s="90">
        <f t="shared" si="52"/>
        <v>133.33</v>
      </c>
      <c r="FX19" s="178">
        <f t="shared" si="53"/>
        <v>33.33</v>
      </c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79" customFormat="1" ht="15.75">
      <c r="A20" s="58" t="s">
        <v>14</v>
      </c>
      <c r="B20" s="93">
        <v>5.75</v>
      </c>
      <c r="C20" s="93">
        <v>7.25</v>
      </c>
      <c r="D20" s="101">
        <v>7.65</v>
      </c>
      <c r="E20" s="122">
        <f>RANK(D20,D6:D31,0)</f>
        <v>14</v>
      </c>
      <c r="F20" s="90">
        <f t="shared" si="0"/>
        <v>105.52</v>
      </c>
      <c r="G20" s="178">
        <f t="shared" si="1"/>
        <v>5.52</v>
      </c>
      <c r="H20" s="92">
        <v>4.5</v>
      </c>
      <c r="I20" s="101"/>
      <c r="J20" s="101"/>
      <c r="K20" s="123" t="e">
        <f>RANK(J20,J6:J31,0)</f>
        <v>#N/A</v>
      </c>
      <c r="L20" s="107" t="e">
        <f t="shared" si="2"/>
        <v>#DIV/0!</v>
      </c>
      <c r="M20" s="108" t="e">
        <f t="shared" si="3"/>
        <v>#DIV/0!</v>
      </c>
      <c r="N20" s="58" t="s">
        <v>14</v>
      </c>
      <c r="O20" s="93">
        <v>8.5</v>
      </c>
      <c r="P20" s="93">
        <v>13.75</v>
      </c>
      <c r="Q20" s="101">
        <v>13.75</v>
      </c>
      <c r="R20" s="122">
        <f>RANK(Q20,Q6:Q31,0)</f>
        <v>5</v>
      </c>
      <c r="S20" s="90">
        <f t="shared" si="4"/>
        <v>100</v>
      </c>
      <c r="T20" s="181">
        <f t="shared" si="5"/>
        <v>0</v>
      </c>
      <c r="U20" s="92">
        <v>5.75</v>
      </c>
      <c r="V20" s="101">
        <v>11</v>
      </c>
      <c r="W20" s="101">
        <v>11</v>
      </c>
      <c r="X20" s="122">
        <f>RANK(W20,W6:W31,0)</f>
        <v>3</v>
      </c>
      <c r="Y20" s="90">
        <f t="shared" si="6"/>
        <v>100</v>
      </c>
      <c r="Z20" s="178">
        <f t="shared" si="7"/>
        <v>0</v>
      </c>
      <c r="AA20" s="58" t="s">
        <v>14</v>
      </c>
      <c r="AB20" s="93">
        <v>19</v>
      </c>
      <c r="AC20" s="93">
        <v>21</v>
      </c>
      <c r="AD20" s="101">
        <v>27.75</v>
      </c>
      <c r="AE20" s="122">
        <f>RANK(AD20,AD6:AD31,0)</f>
        <v>5</v>
      </c>
      <c r="AF20" s="90">
        <f t="shared" si="8"/>
        <v>132.14</v>
      </c>
      <c r="AG20" s="181">
        <f t="shared" si="9"/>
        <v>32.14</v>
      </c>
      <c r="AH20" s="92">
        <v>4.1</v>
      </c>
      <c r="AI20" s="101">
        <v>8.75</v>
      </c>
      <c r="AJ20" s="190">
        <v>8.75</v>
      </c>
      <c r="AK20" s="188">
        <f>RANK(AJ20,AJ6:AJ31,0)</f>
        <v>1</v>
      </c>
      <c r="AL20" s="90">
        <f t="shared" si="10"/>
        <v>100</v>
      </c>
      <c r="AM20" s="178">
        <f t="shared" si="11"/>
        <v>0</v>
      </c>
      <c r="AN20" s="58" t="s">
        <v>14</v>
      </c>
      <c r="AO20" s="93">
        <v>9.25</v>
      </c>
      <c r="AP20" s="93">
        <v>11</v>
      </c>
      <c r="AQ20" s="101">
        <v>11</v>
      </c>
      <c r="AR20" s="122">
        <f>RANK(AQ20,AQ6:AQ31,0)</f>
        <v>3</v>
      </c>
      <c r="AS20" s="90">
        <f t="shared" si="12"/>
        <v>100</v>
      </c>
      <c r="AT20" s="181">
        <f t="shared" si="13"/>
        <v>0</v>
      </c>
      <c r="AU20" s="92">
        <v>17</v>
      </c>
      <c r="AV20" s="101">
        <v>22.25</v>
      </c>
      <c r="AW20" s="101">
        <v>22.25</v>
      </c>
      <c r="AX20" s="122">
        <f>RANK(AW20,AW6:AW31,0)</f>
        <v>8</v>
      </c>
      <c r="AY20" s="90">
        <f t="shared" si="14"/>
        <v>100</v>
      </c>
      <c r="AZ20" s="178">
        <f t="shared" si="15"/>
        <v>0</v>
      </c>
      <c r="BA20" s="62" t="s">
        <v>14</v>
      </c>
      <c r="BB20" s="93">
        <v>18</v>
      </c>
      <c r="BC20" s="93">
        <v>30.25</v>
      </c>
      <c r="BD20" s="101">
        <v>30.25</v>
      </c>
      <c r="BE20" s="122">
        <f>RANK(BD20,BD6:BD31,0)</f>
        <v>3</v>
      </c>
      <c r="BF20" s="90">
        <f t="shared" si="16"/>
        <v>100</v>
      </c>
      <c r="BG20" s="181">
        <f t="shared" si="17"/>
        <v>0</v>
      </c>
      <c r="BH20" s="92">
        <v>9.35</v>
      </c>
      <c r="BI20" s="101">
        <v>15.25</v>
      </c>
      <c r="BJ20" s="101">
        <v>15.25</v>
      </c>
      <c r="BK20" s="122">
        <f>RANK(BJ20,BJ6:BJ31,0)</f>
        <v>17</v>
      </c>
      <c r="BL20" s="90">
        <f t="shared" si="18"/>
        <v>100</v>
      </c>
      <c r="BM20" s="178">
        <f t="shared" si="19"/>
        <v>0</v>
      </c>
      <c r="BN20" s="62" t="s">
        <v>14</v>
      </c>
      <c r="BO20" s="93">
        <v>6.35</v>
      </c>
      <c r="BP20" s="93">
        <v>5.65</v>
      </c>
      <c r="BQ20" s="101">
        <v>8.5</v>
      </c>
      <c r="BR20" s="122">
        <f>RANK(BQ20,BQ6:BQ31,0)</f>
        <v>16</v>
      </c>
      <c r="BS20" s="90">
        <f t="shared" si="20"/>
        <v>150.44</v>
      </c>
      <c r="BT20" s="181">
        <f t="shared" si="21"/>
        <v>50.44</v>
      </c>
      <c r="BU20" s="92">
        <v>21.5</v>
      </c>
      <c r="BV20" s="101">
        <v>30</v>
      </c>
      <c r="BW20" s="101">
        <v>30</v>
      </c>
      <c r="BX20" s="122">
        <f>RANK(BW20,BW6:BW31,0)</f>
        <v>13</v>
      </c>
      <c r="BY20" s="90">
        <f t="shared" si="22"/>
        <v>100</v>
      </c>
      <c r="BZ20" s="178">
        <f t="shared" si="23"/>
        <v>0</v>
      </c>
      <c r="CA20" s="62" t="s">
        <v>14</v>
      </c>
      <c r="CB20" s="93">
        <v>29</v>
      </c>
      <c r="CC20" s="93">
        <v>25</v>
      </c>
      <c r="CD20" s="101">
        <v>28.5</v>
      </c>
      <c r="CE20" s="122">
        <f>RANK(CD20,CD6:CD31,0)</f>
        <v>20</v>
      </c>
      <c r="CF20" s="90">
        <f t="shared" si="24"/>
        <v>114</v>
      </c>
      <c r="CG20" s="181">
        <f t="shared" si="25"/>
        <v>14</v>
      </c>
      <c r="CH20" s="92">
        <v>61</v>
      </c>
      <c r="CI20" s="101">
        <v>72.5</v>
      </c>
      <c r="CJ20" s="101">
        <v>72.5</v>
      </c>
      <c r="CK20" s="122">
        <f>RANK(CJ20,CJ6:CJ31,0)</f>
        <v>13</v>
      </c>
      <c r="CL20" s="90">
        <f t="shared" si="26"/>
        <v>100</v>
      </c>
      <c r="CM20" s="178">
        <f t="shared" si="27"/>
        <v>0</v>
      </c>
      <c r="CN20" s="62" t="s">
        <v>14</v>
      </c>
      <c r="CO20" s="93">
        <v>40</v>
      </c>
      <c r="CP20" s="93">
        <v>47.5</v>
      </c>
      <c r="CQ20" s="101">
        <v>47.5</v>
      </c>
      <c r="CR20" s="122">
        <f>RANK(CQ20,CQ6:CQ31,0)</f>
        <v>6</v>
      </c>
      <c r="CS20" s="90">
        <f t="shared" si="28"/>
        <v>100</v>
      </c>
      <c r="CT20" s="181">
        <f t="shared" si="29"/>
        <v>0</v>
      </c>
      <c r="CU20" s="92">
        <v>62.5</v>
      </c>
      <c r="CV20" s="101">
        <v>67.5</v>
      </c>
      <c r="CW20" s="101">
        <v>67.5</v>
      </c>
      <c r="CX20" s="122">
        <f>RANK(CW20,CW6:CW31,0)</f>
        <v>8</v>
      </c>
      <c r="CY20" s="90">
        <f t="shared" si="30"/>
        <v>100</v>
      </c>
      <c r="CZ20" s="178">
        <f t="shared" si="31"/>
        <v>0</v>
      </c>
      <c r="DA20" s="62" t="s">
        <v>14</v>
      </c>
      <c r="DB20" s="93">
        <v>62.5</v>
      </c>
      <c r="DC20" s="93"/>
      <c r="DD20" s="101"/>
      <c r="DE20" s="123" t="e">
        <f>RANK(DD20,DD6:DD31,0)</f>
        <v>#N/A</v>
      </c>
      <c r="DF20" s="107" t="e">
        <f t="shared" si="32"/>
        <v>#DIV/0!</v>
      </c>
      <c r="DG20" s="109" t="e">
        <f t="shared" si="33"/>
        <v>#DIV/0!</v>
      </c>
      <c r="DH20" s="92">
        <v>65</v>
      </c>
      <c r="DI20" s="101">
        <v>72.5</v>
      </c>
      <c r="DJ20" s="101">
        <v>75</v>
      </c>
      <c r="DK20" s="122">
        <f>RANK(DJ20,DJ6:DJ31,0)</f>
        <v>10</v>
      </c>
      <c r="DL20" s="90">
        <f t="shared" si="34"/>
        <v>103.45</v>
      </c>
      <c r="DM20" s="178">
        <f t="shared" si="35"/>
        <v>3.45</v>
      </c>
      <c r="DN20" s="62" t="s">
        <v>14</v>
      </c>
      <c r="DO20" s="93">
        <v>51</v>
      </c>
      <c r="DP20" s="93">
        <v>50</v>
      </c>
      <c r="DQ20" s="101">
        <v>60</v>
      </c>
      <c r="DR20" s="122">
        <f>RANK(DQ20,DQ6:DQ31,0)</f>
        <v>4</v>
      </c>
      <c r="DS20" s="90">
        <f t="shared" si="36"/>
        <v>120</v>
      </c>
      <c r="DT20" s="181">
        <f t="shared" si="37"/>
        <v>20</v>
      </c>
      <c r="DU20" s="92">
        <v>31</v>
      </c>
      <c r="DV20" s="101">
        <v>38.25</v>
      </c>
      <c r="DW20" s="101">
        <v>38.25</v>
      </c>
      <c r="DX20" s="122">
        <f>RANK(DW20,DW6:DW31,0)</f>
        <v>9</v>
      </c>
      <c r="DY20" s="90">
        <f t="shared" si="38"/>
        <v>100</v>
      </c>
      <c r="DZ20" s="178">
        <f t="shared" si="39"/>
        <v>0</v>
      </c>
      <c r="EA20" s="58" t="s">
        <v>14</v>
      </c>
      <c r="EB20" s="93">
        <v>16.25</v>
      </c>
      <c r="EC20" s="93">
        <v>17.75</v>
      </c>
      <c r="ED20" s="101">
        <v>26</v>
      </c>
      <c r="EE20" s="122">
        <f>RANK(ED20,ED6:ED31,0)</f>
        <v>4</v>
      </c>
      <c r="EF20" s="90">
        <f t="shared" si="40"/>
        <v>146.48</v>
      </c>
      <c r="EG20" s="178">
        <f t="shared" si="41"/>
        <v>46.48</v>
      </c>
      <c r="EL20" s="58" t="s">
        <v>14</v>
      </c>
      <c r="EM20" s="93">
        <v>1.75</v>
      </c>
      <c r="EN20" s="93">
        <v>2.5</v>
      </c>
      <c r="EO20" s="101">
        <v>3.5</v>
      </c>
      <c r="EP20" s="122">
        <f>RANK(EO20,EO6:EO31,0)</f>
        <v>11</v>
      </c>
      <c r="EQ20" s="90">
        <f t="shared" si="42"/>
        <v>140</v>
      </c>
      <c r="ER20" s="178">
        <f t="shared" si="43"/>
        <v>40</v>
      </c>
      <c r="ES20" s="92">
        <v>2.75</v>
      </c>
      <c r="ET20" s="101">
        <v>8.5</v>
      </c>
      <c r="EU20" s="101">
        <v>9.5</v>
      </c>
      <c r="EV20" s="122">
        <f>RANK(EU20,EU6:EU31,0)</f>
        <v>7</v>
      </c>
      <c r="EW20" s="90">
        <f t="shared" si="44"/>
        <v>111.76</v>
      </c>
      <c r="EX20" s="178">
        <f t="shared" si="45"/>
        <v>11.76</v>
      </c>
      <c r="EY20" s="62" t="s">
        <v>14</v>
      </c>
      <c r="EZ20" s="93">
        <v>4.25</v>
      </c>
      <c r="FA20" s="93">
        <v>7</v>
      </c>
      <c r="FB20" s="101">
        <v>9.5</v>
      </c>
      <c r="FC20" s="122">
        <f>RANK(FB20,FB6:FB31,0)</f>
        <v>6</v>
      </c>
      <c r="FD20" s="90">
        <f t="shared" si="46"/>
        <v>135.71</v>
      </c>
      <c r="FE20" s="181">
        <f t="shared" si="47"/>
        <v>35.71</v>
      </c>
      <c r="FF20" s="92">
        <v>3.5</v>
      </c>
      <c r="FG20" s="101">
        <v>7</v>
      </c>
      <c r="FH20" s="190">
        <v>9.5</v>
      </c>
      <c r="FI20" s="188">
        <f>RANK(FH20,FH6:FH31,0)</f>
        <v>1</v>
      </c>
      <c r="FJ20" s="90">
        <f t="shared" si="48"/>
        <v>135.71</v>
      </c>
      <c r="FK20" s="178">
        <f t="shared" si="49"/>
        <v>35.71</v>
      </c>
      <c r="FL20" s="62" t="s">
        <v>14</v>
      </c>
      <c r="FM20" s="93">
        <v>3.6</v>
      </c>
      <c r="FN20" s="93">
        <v>9.5</v>
      </c>
      <c r="FO20" s="101">
        <v>11</v>
      </c>
      <c r="FP20" s="122">
        <f>RANK(FO20,FO6:FO31,0)</f>
        <v>9</v>
      </c>
      <c r="FQ20" s="90">
        <f t="shared" si="50"/>
        <v>115.79</v>
      </c>
      <c r="FR20" s="181">
        <f t="shared" si="51"/>
        <v>15.79</v>
      </c>
      <c r="FS20" s="92">
        <v>5.75</v>
      </c>
      <c r="FT20" s="101">
        <v>9.5</v>
      </c>
      <c r="FU20" s="101">
        <v>9.5</v>
      </c>
      <c r="FV20" s="122">
        <f>RANK(FU20,FU6:FU31,0)</f>
        <v>11</v>
      </c>
      <c r="FW20" s="90">
        <f t="shared" si="52"/>
        <v>100</v>
      </c>
      <c r="FX20" s="178">
        <f t="shared" si="53"/>
        <v>0</v>
      </c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79" customFormat="1" ht="15.75">
      <c r="A21" s="58" t="s">
        <v>15</v>
      </c>
      <c r="B21" s="93"/>
      <c r="C21" s="93"/>
      <c r="D21" s="101"/>
      <c r="E21" s="123" t="e">
        <f>RANK(D21,D6:D31,0)</f>
        <v>#N/A</v>
      </c>
      <c r="F21" s="107" t="e">
        <f t="shared" si="0"/>
        <v>#DIV/0!</v>
      </c>
      <c r="G21" s="179" t="e">
        <f t="shared" si="1"/>
        <v>#DIV/0!</v>
      </c>
      <c r="H21" s="92"/>
      <c r="I21" s="101"/>
      <c r="J21" s="101"/>
      <c r="K21" s="123" t="e">
        <f>RANK(J21,J6:J31,0)</f>
        <v>#N/A</v>
      </c>
      <c r="L21" s="107" t="e">
        <f t="shared" si="2"/>
        <v>#DIV/0!</v>
      </c>
      <c r="M21" s="108" t="e">
        <f t="shared" si="3"/>
        <v>#DIV/0!</v>
      </c>
      <c r="N21" s="58" t="s">
        <v>15</v>
      </c>
      <c r="O21" s="93"/>
      <c r="P21" s="93"/>
      <c r="Q21" s="101"/>
      <c r="R21" s="123" t="e">
        <f>RANK(Q21,Q6:Q31,0)</f>
        <v>#N/A</v>
      </c>
      <c r="S21" s="107" t="e">
        <f t="shared" si="4"/>
        <v>#DIV/0!</v>
      </c>
      <c r="T21" s="182" t="e">
        <f t="shared" si="5"/>
        <v>#DIV/0!</v>
      </c>
      <c r="U21" s="125"/>
      <c r="V21" s="126"/>
      <c r="W21" s="126"/>
      <c r="X21" s="123" t="e">
        <f>RANK(W21,W6:W31,0)</f>
        <v>#N/A</v>
      </c>
      <c r="Y21" s="107" t="e">
        <f t="shared" si="6"/>
        <v>#DIV/0!</v>
      </c>
      <c r="Z21" s="179" t="e">
        <f t="shared" si="7"/>
        <v>#DIV/0!</v>
      </c>
      <c r="AA21" s="58" t="s">
        <v>15</v>
      </c>
      <c r="AB21" s="93"/>
      <c r="AC21" s="93"/>
      <c r="AD21" s="101"/>
      <c r="AE21" s="123" t="e">
        <f>RANK(AD21,AD6:AD31,0)</f>
        <v>#N/A</v>
      </c>
      <c r="AF21" s="107" t="e">
        <f t="shared" si="8"/>
        <v>#DIV/0!</v>
      </c>
      <c r="AG21" s="182" t="e">
        <f t="shared" si="9"/>
        <v>#DIV/0!</v>
      </c>
      <c r="AH21" s="92"/>
      <c r="AI21" s="101"/>
      <c r="AJ21" s="101"/>
      <c r="AK21" s="123" t="e">
        <f>RANK(AJ21,AJ6:AJ31,0)</f>
        <v>#N/A</v>
      </c>
      <c r="AL21" s="107" t="e">
        <f t="shared" si="10"/>
        <v>#DIV/0!</v>
      </c>
      <c r="AM21" s="179" t="e">
        <f t="shared" si="11"/>
        <v>#DIV/0!</v>
      </c>
      <c r="AN21" s="58" t="s">
        <v>15</v>
      </c>
      <c r="AO21" s="93"/>
      <c r="AP21" s="93"/>
      <c r="AQ21" s="101"/>
      <c r="AR21" s="123" t="e">
        <f>RANK(AQ21,AQ6:AQ31,0)</f>
        <v>#N/A</v>
      </c>
      <c r="AS21" s="107" t="e">
        <f t="shared" si="12"/>
        <v>#DIV/0!</v>
      </c>
      <c r="AT21" s="182" t="e">
        <f t="shared" si="13"/>
        <v>#DIV/0!</v>
      </c>
      <c r="AU21" s="92"/>
      <c r="AV21" s="101"/>
      <c r="AW21" s="101"/>
      <c r="AX21" s="123" t="e">
        <f>RANK(AW21,AW6:AW31,0)</f>
        <v>#N/A</v>
      </c>
      <c r="AY21" s="107" t="e">
        <f t="shared" si="14"/>
        <v>#DIV/0!</v>
      </c>
      <c r="AZ21" s="179" t="e">
        <f t="shared" si="15"/>
        <v>#DIV/0!</v>
      </c>
      <c r="BA21" s="62" t="s">
        <v>15</v>
      </c>
      <c r="BB21" s="93"/>
      <c r="BC21" s="93"/>
      <c r="BD21" s="101"/>
      <c r="BE21" s="123" t="e">
        <f>RANK(BD21,BD6:BD31,0)</f>
        <v>#N/A</v>
      </c>
      <c r="BF21" s="107" t="e">
        <f t="shared" si="16"/>
        <v>#DIV/0!</v>
      </c>
      <c r="BG21" s="182" t="e">
        <f t="shared" si="17"/>
        <v>#DIV/0!</v>
      </c>
      <c r="BH21" s="92"/>
      <c r="BI21" s="101"/>
      <c r="BJ21" s="101"/>
      <c r="BK21" s="123" t="e">
        <f>RANK(BJ21,BJ6:BJ31,0)</f>
        <v>#N/A</v>
      </c>
      <c r="BL21" s="107" t="e">
        <f t="shared" si="18"/>
        <v>#DIV/0!</v>
      </c>
      <c r="BM21" s="179" t="e">
        <f t="shared" si="19"/>
        <v>#DIV/0!</v>
      </c>
      <c r="BN21" s="62" t="s">
        <v>15</v>
      </c>
      <c r="BO21" s="93"/>
      <c r="BP21" s="93"/>
      <c r="BQ21" s="101"/>
      <c r="BR21" s="123" t="e">
        <f>RANK(BQ21,BQ6:BQ31,0)</f>
        <v>#N/A</v>
      </c>
      <c r="BS21" s="107" t="e">
        <f t="shared" si="20"/>
        <v>#DIV/0!</v>
      </c>
      <c r="BT21" s="182" t="e">
        <f t="shared" si="21"/>
        <v>#DIV/0!</v>
      </c>
      <c r="BU21" s="92"/>
      <c r="BV21" s="101"/>
      <c r="BW21" s="101"/>
      <c r="BX21" s="123" t="e">
        <f>RANK(BW21,BW6:BW31,0)</f>
        <v>#N/A</v>
      </c>
      <c r="BY21" s="107" t="e">
        <f t="shared" si="22"/>
        <v>#DIV/0!</v>
      </c>
      <c r="BZ21" s="179" t="e">
        <f t="shared" si="23"/>
        <v>#DIV/0!</v>
      </c>
      <c r="CA21" s="62" t="s">
        <v>15</v>
      </c>
      <c r="CB21" s="93"/>
      <c r="CC21" s="93"/>
      <c r="CD21" s="101"/>
      <c r="CE21" s="123" t="e">
        <f>RANK(CD21,CD6:CD31,0)</f>
        <v>#N/A</v>
      </c>
      <c r="CF21" s="107" t="e">
        <f t="shared" si="24"/>
        <v>#DIV/0!</v>
      </c>
      <c r="CG21" s="182" t="e">
        <f t="shared" si="25"/>
        <v>#DIV/0!</v>
      </c>
      <c r="CH21" s="92"/>
      <c r="CI21" s="101"/>
      <c r="CJ21" s="101"/>
      <c r="CK21" s="123" t="e">
        <f>RANK(CJ21,CJ6:CJ31,0)</f>
        <v>#N/A</v>
      </c>
      <c r="CL21" s="107" t="e">
        <f t="shared" si="26"/>
        <v>#DIV/0!</v>
      </c>
      <c r="CM21" s="179" t="e">
        <f t="shared" si="27"/>
        <v>#DIV/0!</v>
      </c>
      <c r="CN21" s="62" t="s">
        <v>15</v>
      </c>
      <c r="CO21" s="93"/>
      <c r="CP21" s="93"/>
      <c r="CQ21" s="101"/>
      <c r="CR21" s="123" t="e">
        <f>RANK(CQ21,CQ6:CQ31,0)</f>
        <v>#N/A</v>
      </c>
      <c r="CS21" s="107" t="e">
        <f t="shared" si="28"/>
        <v>#DIV/0!</v>
      </c>
      <c r="CT21" s="182" t="e">
        <f t="shared" si="29"/>
        <v>#DIV/0!</v>
      </c>
      <c r="CU21" s="92"/>
      <c r="CV21" s="101"/>
      <c r="CW21" s="101"/>
      <c r="CX21" s="123" t="e">
        <f>RANK(CW21,CW6:CW31,0)</f>
        <v>#N/A</v>
      </c>
      <c r="CY21" s="107" t="e">
        <f t="shared" si="30"/>
        <v>#DIV/0!</v>
      </c>
      <c r="CZ21" s="179" t="e">
        <f t="shared" si="31"/>
        <v>#DIV/0!</v>
      </c>
      <c r="DA21" s="62" t="s">
        <v>15</v>
      </c>
      <c r="DB21" s="93"/>
      <c r="DC21" s="93"/>
      <c r="DD21" s="101"/>
      <c r="DE21" s="123" t="e">
        <f>RANK(DD21,DD6:DD31,0)</f>
        <v>#N/A</v>
      </c>
      <c r="DF21" s="107" t="e">
        <f t="shared" si="32"/>
        <v>#DIV/0!</v>
      </c>
      <c r="DG21" s="109" t="e">
        <f t="shared" si="33"/>
        <v>#DIV/0!</v>
      </c>
      <c r="DH21" s="92"/>
      <c r="DI21" s="101"/>
      <c r="DJ21" s="101"/>
      <c r="DK21" s="123" t="e">
        <f>RANK(DJ21,DJ6:DJ31,0)</f>
        <v>#N/A</v>
      </c>
      <c r="DL21" s="107" t="e">
        <f t="shared" si="34"/>
        <v>#DIV/0!</v>
      </c>
      <c r="DM21" s="179" t="e">
        <f t="shared" si="35"/>
        <v>#DIV/0!</v>
      </c>
      <c r="DN21" s="62" t="s">
        <v>15</v>
      </c>
      <c r="DO21" s="93"/>
      <c r="DP21" s="93"/>
      <c r="DQ21" s="101"/>
      <c r="DR21" s="123" t="e">
        <f>RANK(DQ21,DQ6:DQ31,0)</f>
        <v>#N/A</v>
      </c>
      <c r="DS21" s="107" t="e">
        <f t="shared" si="36"/>
        <v>#DIV/0!</v>
      </c>
      <c r="DT21" s="182" t="e">
        <f t="shared" si="37"/>
        <v>#DIV/0!</v>
      </c>
      <c r="DU21" s="92"/>
      <c r="DV21" s="101"/>
      <c r="DW21" s="101"/>
      <c r="DX21" s="123" t="e">
        <f>RANK(DW21,DW6:DW31,0)</f>
        <v>#N/A</v>
      </c>
      <c r="DY21" s="107" t="e">
        <f t="shared" si="38"/>
        <v>#DIV/0!</v>
      </c>
      <c r="DZ21" s="179" t="e">
        <f t="shared" si="39"/>
        <v>#DIV/0!</v>
      </c>
      <c r="EA21" s="58" t="s">
        <v>15</v>
      </c>
      <c r="EB21" s="93"/>
      <c r="EC21" s="93"/>
      <c r="ED21" s="101"/>
      <c r="EE21" s="123" t="e">
        <f>RANK(ED21,ED6:ED31,0)</f>
        <v>#N/A</v>
      </c>
      <c r="EF21" s="107" t="e">
        <f t="shared" si="40"/>
        <v>#DIV/0!</v>
      </c>
      <c r="EG21" s="179" t="e">
        <f t="shared" si="41"/>
        <v>#DIV/0!</v>
      </c>
      <c r="EL21" s="58" t="s">
        <v>15</v>
      </c>
      <c r="EM21" s="93"/>
      <c r="EN21" s="93"/>
      <c r="EO21" s="101"/>
      <c r="EP21" s="123" t="e">
        <f>RANK(EO21,EO4:EO29,0)</f>
        <v>#N/A</v>
      </c>
      <c r="EQ21" s="107" t="e">
        <f>EO21/EN21*100</f>
        <v>#DIV/0!</v>
      </c>
      <c r="ER21" s="179" t="e">
        <f t="shared" si="43"/>
        <v>#DIV/0!</v>
      </c>
      <c r="ES21" s="92"/>
      <c r="ET21" s="101"/>
      <c r="EU21" s="101"/>
      <c r="EV21" s="123" t="e">
        <f>RANK(EU21,EU4:EU29,0)</f>
        <v>#N/A</v>
      </c>
      <c r="EW21" s="107" t="e">
        <f>EU21/ET21*100</f>
        <v>#DIV/0!</v>
      </c>
      <c r="EX21" s="179" t="e">
        <f t="shared" si="45"/>
        <v>#DIV/0!</v>
      </c>
      <c r="EY21" s="62" t="s">
        <v>15</v>
      </c>
      <c r="EZ21" s="93"/>
      <c r="FA21" s="93"/>
      <c r="FB21" s="101"/>
      <c r="FC21" s="123" t="e">
        <f>RANK(FB21,FB4:FB29,0)</f>
        <v>#N/A</v>
      </c>
      <c r="FD21" s="107" t="e">
        <f>FB21/FA21*100</f>
        <v>#DIV/0!</v>
      </c>
      <c r="FE21" s="182" t="e">
        <f t="shared" si="47"/>
        <v>#DIV/0!</v>
      </c>
      <c r="FF21" s="92"/>
      <c r="FG21" s="101"/>
      <c r="FH21" s="101"/>
      <c r="FI21" s="123" t="e">
        <f>RANK(FH21,FH4:FH29,0)</f>
        <v>#N/A</v>
      </c>
      <c r="FJ21" s="107" t="e">
        <f>FH21/FG21*100</f>
        <v>#DIV/0!</v>
      </c>
      <c r="FK21" s="179" t="e">
        <f t="shared" si="49"/>
        <v>#DIV/0!</v>
      </c>
      <c r="FL21" s="62" t="s">
        <v>15</v>
      </c>
      <c r="FM21" s="93"/>
      <c r="FN21" s="93"/>
      <c r="FO21" s="101"/>
      <c r="FP21" s="123" t="e">
        <f>RANK(FO21,FO4:FO29,0)</f>
        <v>#N/A</v>
      </c>
      <c r="FQ21" s="107" t="e">
        <f>FO21/FN21*100</f>
        <v>#DIV/0!</v>
      </c>
      <c r="FR21" s="182" t="e">
        <f t="shared" si="51"/>
        <v>#DIV/0!</v>
      </c>
      <c r="FS21" s="92"/>
      <c r="FT21" s="101"/>
      <c r="FU21" s="101"/>
      <c r="FV21" s="123" t="e">
        <f>RANK(FU21,FU4:FU29,0)</f>
        <v>#N/A</v>
      </c>
      <c r="FW21" s="107" t="e">
        <f>FU21/FT21*100</f>
        <v>#DIV/0!</v>
      </c>
      <c r="FX21" s="179" t="e">
        <f t="shared" si="53"/>
        <v>#DIV/0!</v>
      </c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79" customFormat="1" ht="15.75">
      <c r="A22" s="58" t="s">
        <v>16</v>
      </c>
      <c r="B22" s="93"/>
      <c r="C22" s="93"/>
      <c r="D22" s="101"/>
      <c r="E22" s="123" t="e">
        <f>RANK(D22,D6:D31,0)</f>
        <v>#N/A</v>
      </c>
      <c r="F22" s="107" t="e">
        <f t="shared" si="0"/>
        <v>#DIV/0!</v>
      </c>
      <c r="G22" s="179" t="e">
        <f t="shared" si="1"/>
        <v>#DIV/0!</v>
      </c>
      <c r="H22" s="125"/>
      <c r="I22" s="126"/>
      <c r="J22" s="126"/>
      <c r="K22" s="123" t="e">
        <f>RANK(J22,J6:J31,0)</f>
        <v>#N/A</v>
      </c>
      <c r="L22" s="107" t="e">
        <f t="shared" si="2"/>
        <v>#DIV/0!</v>
      </c>
      <c r="M22" s="108" t="e">
        <f t="shared" si="3"/>
        <v>#DIV/0!</v>
      </c>
      <c r="N22" s="58" t="s">
        <v>16</v>
      </c>
      <c r="O22" s="93"/>
      <c r="P22" s="93"/>
      <c r="Q22" s="101"/>
      <c r="R22" s="123" t="e">
        <f>RANK(Q22,Q6:Q31,0)</f>
        <v>#N/A</v>
      </c>
      <c r="S22" s="107" t="e">
        <f t="shared" si="4"/>
        <v>#DIV/0!</v>
      </c>
      <c r="T22" s="182" t="e">
        <f t="shared" si="5"/>
        <v>#DIV/0!</v>
      </c>
      <c r="U22" s="125"/>
      <c r="V22" s="126"/>
      <c r="W22" s="126"/>
      <c r="X22" s="123" t="e">
        <f>RANK(W22,W6:W31,0)</f>
        <v>#N/A</v>
      </c>
      <c r="Y22" s="107" t="e">
        <f t="shared" si="6"/>
        <v>#DIV/0!</v>
      </c>
      <c r="Z22" s="179" t="e">
        <f t="shared" si="7"/>
        <v>#DIV/0!</v>
      </c>
      <c r="AA22" s="58" t="s">
        <v>16</v>
      </c>
      <c r="AB22" s="93"/>
      <c r="AC22" s="93"/>
      <c r="AD22" s="101"/>
      <c r="AE22" s="123" t="e">
        <f>RANK(AD22,AD6:AD31,0)</f>
        <v>#N/A</v>
      </c>
      <c r="AF22" s="107" t="e">
        <f t="shared" si="8"/>
        <v>#DIV/0!</v>
      </c>
      <c r="AG22" s="182" t="e">
        <f t="shared" si="9"/>
        <v>#DIV/0!</v>
      </c>
      <c r="AH22" s="92"/>
      <c r="AI22" s="101"/>
      <c r="AJ22" s="101"/>
      <c r="AK22" s="123" t="e">
        <f>RANK(AJ22,AJ6:AJ31,0)</f>
        <v>#N/A</v>
      </c>
      <c r="AL22" s="107" t="e">
        <f t="shared" si="10"/>
        <v>#DIV/0!</v>
      </c>
      <c r="AM22" s="179" t="e">
        <f t="shared" si="11"/>
        <v>#DIV/0!</v>
      </c>
      <c r="AN22" s="58" t="s">
        <v>16</v>
      </c>
      <c r="AO22" s="93"/>
      <c r="AP22" s="93"/>
      <c r="AQ22" s="101"/>
      <c r="AR22" s="123" t="e">
        <f>RANK(AQ22,AQ6:AQ31,0)</f>
        <v>#N/A</v>
      </c>
      <c r="AS22" s="107" t="e">
        <f t="shared" si="12"/>
        <v>#DIV/0!</v>
      </c>
      <c r="AT22" s="182" t="e">
        <f t="shared" si="13"/>
        <v>#DIV/0!</v>
      </c>
      <c r="AU22" s="92"/>
      <c r="AV22" s="101"/>
      <c r="AW22" s="101"/>
      <c r="AX22" s="123" t="e">
        <f>RANK(AW22,AW6:AW31,0)</f>
        <v>#N/A</v>
      </c>
      <c r="AY22" s="107" t="e">
        <f t="shared" si="14"/>
        <v>#DIV/0!</v>
      </c>
      <c r="AZ22" s="179" t="e">
        <f t="shared" si="15"/>
        <v>#DIV/0!</v>
      </c>
      <c r="BA22" s="62" t="s">
        <v>16</v>
      </c>
      <c r="BB22" s="93"/>
      <c r="BC22" s="93"/>
      <c r="BD22" s="101"/>
      <c r="BE22" s="123" t="e">
        <f>RANK(BD22,BD6:BD31,0)</f>
        <v>#N/A</v>
      </c>
      <c r="BF22" s="107" t="e">
        <f t="shared" si="16"/>
        <v>#DIV/0!</v>
      </c>
      <c r="BG22" s="182" t="e">
        <f t="shared" si="17"/>
        <v>#DIV/0!</v>
      </c>
      <c r="BH22" s="92"/>
      <c r="BI22" s="101"/>
      <c r="BJ22" s="101"/>
      <c r="BK22" s="123" t="e">
        <f>RANK(BJ22,BJ6:BJ31,0)</f>
        <v>#N/A</v>
      </c>
      <c r="BL22" s="107" t="e">
        <f t="shared" si="18"/>
        <v>#DIV/0!</v>
      </c>
      <c r="BM22" s="179" t="e">
        <f t="shared" si="19"/>
        <v>#DIV/0!</v>
      </c>
      <c r="BN22" s="62" t="s">
        <v>16</v>
      </c>
      <c r="BO22" s="93"/>
      <c r="BP22" s="93"/>
      <c r="BQ22" s="101"/>
      <c r="BR22" s="123" t="e">
        <f>RANK(BQ22,BQ6:BQ31,0)</f>
        <v>#N/A</v>
      </c>
      <c r="BS22" s="107" t="e">
        <f t="shared" si="20"/>
        <v>#DIV/0!</v>
      </c>
      <c r="BT22" s="182" t="e">
        <f t="shared" si="21"/>
        <v>#DIV/0!</v>
      </c>
      <c r="BU22" s="92"/>
      <c r="BV22" s="101"/>
      <c r="BW22" s="101"/>
      <c r="BX22" s="123" t="e">
        <f>RANK(BW22,BW6:BW31,0)</f>
        <v>#N/A</v>
      </c>
      <c r="BY22" s="107" t="e">
        <f t="shared" si="22"/>
        <v>#DIV/0!</v>
      </c>
      <c r="BZ22" s="179" t="e">
        <f t="shared" si="23"/>
        <v>#DIV/0!</v>
      </c>
      <c r="CA22" s="62" t="s">
        <v>16</v>
      </c>
      <c r="CB22" s="93"/>
      <c r="CC22" s="93"/>
      <c r="CD22" s="101"/>
      <c r="CE22" s="123" t="e">
        <f>RANK(CD22,CD6:CD31,0)</f>
        <v>#N/A</v>
      </c>
      <c r="CF22" s="107" t="e">
        <f t="shared" si="24"/>
        <v>#DIV/0!</v>
      </c>
      <c r="CG22" s="182" t="e">
        <f t="shared" si="25"/>
        <v>#DIV/0!</v>
      </c>
      <c r="CH22" s="92"/>
      <c r="CI22" s="101"/>
      <c r="CJ22" s="101"/>
      <c r="CK22" s="123" t="e">
        <f>RANK(CJ22,CJ6:CJ31,0)</f>
        <v>#N/A</v>
      </c>
      <c r="CL22" s="107" t="e">
        <f t="shared" si="26"/>
        <v>#DIV/0!</v>
      </c>
      <c r="CM22" s="179" t="e">
        <f t="shared" si="27"/>
        <v>#DIV/0!</v>
      </c>
      <c r="CN22" s="62" t="s">
        <v>16</v>
      </c>
      <c r="CO22" s="93"/>
      <c r="CP22" s="93"/>
      <c r="CQ22" s="101"/>
      <c r="CR22" s="123" t="e">
        <f>RANK(CQ22,CQ6:CQ31,0)</f>
        <v>#N/A</v>
      </c>
      <c r="CS22" s="107" t="e">
        <f t="shared" si="28"/>
        <v>#DIV/0!</v>
      </c>
      <c r="CT22" s="182" t="e">
        <f t="shared" si="29"/>
        <v>#DIV/0!</v>
      </c>
      <c r="CU22" s="92"/>
      <c r="CV22" s="101"/>
      <c r="CW22" s="101"/>
      <c r="CX22" s="123" t="e">
        <f>RANK(CW22,CW6:CW31,0)</f>
        <v>#N/A</v>
      </c>
      <c r="CY22" s="107" t="e">
        <f t="shared" si="30"/>
        <v>#DIV/0!</v>
      </c>
      <c r="CZ22" s="179" t="e">
        <f t="shared" si="31"/>
        <v>#DIV/0!</v>
      </c>
      <c r="DA22" s="62" t="s">
        <v>16</v>
      </c>
      <c r="DB22" s="93"/>
      <c r="DC22" s="93"/>
      <c r="DD22" s="101"/>
      <c r="DE22" s="123" t="e">
        <f>RANK(DD22,DD6:DD31,0)</f>
        <v>#N/A</v>
      </c>
      <c r="DF22" s="107" t="e">
        <f t="shared" si="32"/>
        <v>#DIV/0!</v>
      </c>
      <c r="DG22" s="109" t="e">
        <f t="shared" si="33"/>
        <v>#DIV/0!</v>
      </c>
      <c r="DH22" s="92"/>
      <c r="DI22" s="101"/>
      <c r="DJ22" s="101"/>
      <c r="DK22" s="123" t="e">
        <f>RANK(DJ22,DJ6:DJ31,0)</f>
        <v>#N/A</v>
      </c>
      <c r="DL22" s="107" t="e">
        <f t="shared" si="34"/>
        <v>#DIV/0!</v>
      </c>
      <c r="DM22" s="179" t="e">
        <f t="shared" si="35"/>
        <v>#DIV/0!</v>
      </c>
      <c r="DN22" s="62" t="s">
        <v>16</v>
      </c>
      <c r="DO22" s="93"/>
      <c r="DP22" s="93"/>
      <c r="DQ22" s="101"/>
      <c r="DR22" s="123" t="e">
        <f>RANK(DQ22,DQ6:DQ31,0)</f>
        <v>#N/A</v>
      </c>
      <c r="DS22" s="107" t="e">
        <f t="shared" si="36"/>
        <v>#DIV/0!</v>
      </c>
      <c r="DT22" s="182" t="e">
        <f t="shared" si="37"/>
        <v>#DIV/0!</v>
      </c>
      <c r="DU22" s="92"/>
      <c r="DV22" s="101"/>
      <c r="DW22" s="101"/>
      <c r="DX22" s="123" t="e">
        <f>RANK(DW22,DW6:DW31,0)</f>
        <v>#N/A</v>
      </c>
      <c r="DY22" s="107" t="e">
        <f t="shared" si="38"/>
        <v>#DIV/0!</v>
      </c>
      <c r="DZ22" s="179" t="e">
        <f t="shared" si="39"/>
        <v>#DIV/0!</v>
      </c>
      <c r="EA22" s="58" t="s">
        <v>16</v>
      </c>
      <c r="EB22" s="93"/>
      <c r="EC22" s="93"/>
      <c r="ED22" s="101"/>
      <c r="EE22" s="123" t="e">
        <f>RANK(ED22,ED6:ED31,0)</f>
        <v>#N/A</v>
      </c>
      <c r="EF22" s="107" t="e">
        <f t="shared" si="40"/>
        <v>#DIV/0!</v>
      </c>
      <c r="EG22" s="179" t="e">
        <f t="shared" si="41"/>
        <v>#DIV/0!</v>
      </c>
      <c r="EL22" s="58" t="s">
        <v>16</v>
      </c>
      <c r="EM22" s="93"/>
      <c r="EN22" s="93"/>
      <c r="EO22" s="101"/>
      <c r="EP22" s="123" t="e">
        <f>RANK(EO22,EO5:EO30,0)</f>
        <v>#N/A</v>
      </c>
      <c r="EQ22" s="107" t="e">
        <f>EO22/EN22*100</f>
        <v>#DIV/0!</v>
      </c>
      <c r="ER22" s="179" t="e">
        <f t="shared" si="43"/>
        <v>#DIV/0!</v>
      </c>
      <c r="ES22" s="92"/>
      <c r="ET22" s="101"/>
      <c r="EU22" s="101"/>
      <c r="EV22" s="123" t="e">
        <f>RANK(EU22,EU5:EU30,0)</f>
        <v>#N/A</v>
      </c>
      <c r="EW22" s="107" t="e">
        <f>EU22/ET22*100</f>
        <v>#DIV/0!</v>
      </c>
      <c r="EX22" s="179" t="e">
        <f t="shared" si="45"/>
        <v>#DIV/0!</v>
      </c>
      <c r="EY22" s="62" t="s">
        <v>16</v>
      </c>
      <c r="EZ22" s="93"/>
      <c r="FA22" s="93"/>
      <c r="FB22" s="101"/>
      <c r="FC22" s="123" t="e">
        <f>RANK(FB22,FB5:FB30,0)</f>
        <v>#N/A</v>
      </c>
      <c r="FD22" s="107" t="e">
        <f>FB22/FA22*100</f>
        <v>#DIV/0!</v>
      </c>
      <c r="FE22" s="182" t="e">
        <f t="shared" si="47"/>
        <v>#DIV/0!</v>
      </c>
      <c r="FF22" s="92"/>
      <c r="FG22" s="101"/>
      <c r="FH22" s="101"/>
      <c r="FI22" s="123" t="e">
        <f>RANK(FH22,FH5:FH30,0)</f>
        <v>#N/A</v>
      </c>
      <c r="FJ22" s="107" t="e">
        <f>FH22/FG22*100</f>
        <v>#DIV/0!</v>
      </c>
      <c r="FK22" s="179" t="e">
        <f t="shared" si="49"/>
        <v>#DIV/0!</v>
      </c>
      <c r="FL22" s="62" t="s">
        <v>16</v>
      </c>
      <c r="FM22" s="93"/>
      <c r="FN22" s="93"/>
      <c r="FO22" s="101"/>
      <c r="FP22" s="123" t="e">
        <f>RANK(FO22,FO5:FO30,0)</f>
        <v>#N/A</v>
      </c>
      <c r="FQ22" s="107" t="e">
        <f>FO22/FN22*100</f>
        <v>#DIV/0!</v>
      </c>
      <c r="FR22" s="182" t="e">
        <f t="shared" si="51"/>
        <v>#DIV/0!</v>
      </c>
      <c r="FS22" s="92"/>
      <c r="FT22" s="101"/>
      <c r="FU22" s="101"/>
      <c r="FV22" s="123" t="e">
        <f>RANK(FU22,FU5:FU30,0)</f>
        <v>#N/A</v>
      </c>
      <c r="FW22" s="107" t="e">
        <f>FU22/FT22*100</f>
        <v>#DIV/0!</v>
      </c>
      <c r="FX22" s="179" t="e">
        <f t="shared" si="53"/>
        <v>#DIV/0!</v>
      </c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79" customFormat="1" ht="15.75">
      <c r="A23" s="58" t="s">
        <v>17</v>
      </c>
      <c r="B23" s="93"/>
      <c r="C23" s="93"/>
      <c r="D23" s="101"/>
      <c r="E23" s="123" t="e">
        <f>RANK(D23,D6:D31,0)</f>
        <v>#N/A</v>
      </c>
      <c r="F23" s="107" t="e">
        <f t="shared" si="0"/>
        <v>#DIV/0!</v>
      </c>
      <c r="G23" s="179" t="e">
        <f t="shared" si="1"/>
        <v>#DIV/0!</v>
      </c>
      <c r="H23" s="92"/>
      <c r="I23" s="101"/>
      <c r="J23" s="101"/>
      <c r="K23" s="123" t="e">
        <f>RANK(J23,J6:J31,0)</f>
        <v>#N/A</v>
      </c>
      <c r="L23" s="107" t="e">
        <f t="shared" si="2"/>
        <v>#DIV/0!</v>
      </c>
      <c r="M23" s="108" t="e">
        <f t="shared" si="3"/>
        <v>#DIV/0!</v>
      </c>
      <c r="N23" s="58" t="s">
        <v>17</v>
      </c>
      <c r="O23" s="93"/>
      <c r="P23" s="93"/>
      <c r="Q23" s="101"/>
      <c r="R23" s="123" t="e">
        <f>RANK(Q23,Q6:Q31,0)</f>
        <v>#N/A</v>
      </c>
      <c r="S23" s="107" t="e">
        <f t="shared" si="4"/>
        <v>#DIV/0!</v>
      </c>
      <c r="T23" s="182" t="e">
        <f t="shared" si="5"/>
        <v>#DIV/0!</v>
      </c>
      <c r="U23" s="92"/>
      <c r="V23" s="101"/>
      <c r="W23" s="101"/>
      <c r="X23" s="123" t="e">
        <f>RANK(W23,W6:W31,0)</f>
        <v>#N/A</v>
      </c>
      <c r="Y23" s="107" t="e">
        <f t="shared" si="6"/>
        <v>#DIV/0!</v>
      </c>
      <c r="Z23" s="179" t="e">
        <f t="shared" si="7"/>
        <v>#DIV/0!</v>
      </c>
      <c r="AA23" s="58" t="s">
        <v>17</v>
      </c>
      <c r="AB23" s="93"/>
      <c r="AC23" s="93"/>
      <c r="AD23" s="101"/>
      <c r="AE23" s="123" t="e">
        <f>RANK(AD23,AD6:AD31,0)</f>
        <v>#N/A</v>
      </c>
      <c r="AF23" s="107" t="e">
        <f t="shared" si="8"/>
        <v>#DIV/0!</v>
      </c>
      <c r="AG23" s="182" t="e">
        <f t="shared" si="9"/>
        <v>#DIV/0!</v>
      </c>
      <c r="AH23" s="92"/>
      <c r="AI23" s="101"/>
      <c r="AJ23" s="101"/>
      <c r="AK23" s="123" t="e">
        <f>RANK(AJ23,AJ6:AJ31,0)</f>
        <v>#N/A</v>
      </c>
      <c r="AL23" s="107" t="e">
        <f t="shared" si="10"/>
        <v>#DIV/0!</v>
      </c>
      <c r="AM23" s="179" t="e">
        <f t="shared" si="11"/>
        <v>#DIV/0!</v>
      </c>
      <c r="AN23" s="58" t="s">
        <v>17</v>
      </c>
      <c r="AO23" s="93"/>
      <c r="AP23" s="93"/>
      <c r="AQ23" s="101"/>
      <c r="AR23" s="123" t="e">
        <f>RANK(AQ23,AQ6:AQ31,0)</f>
        <v>#N/A</v>
      </c>
      <c r="AS23" s="107" t="e">
        <f t="shared" si="12"/>
        <v>#DIV/0!</v>
      </c>
      <c r="AT23" s="182" t="e">
        <f t="shared" si="13"/>
        <v>#DIV/0!</v>
      </c>
      <c r="AU23" s="92"/>
      <c r="AV23" s="101"/>
      <c r="AW23" s="101"/>
      <c r="AX23" s="123" t="e">
        <f>RANK(AW23,AW6:AW31,0)</f>
        <v>#N/A</v>
      </c>
      <c r="AY23" s="107" t="e">
        <f t="shared" si="14"/>
        <v>#DIV/0!</v>
      </c>
      <c r="AZ23" s="179" t="e">
        <f t="shared" si="15"/>
        <v>#DIV/0!</v>
      </c>
      <c r="BA23" s="62" t="s">
        <v>17</v>
      </c>
      <c r="BB23" s="93"/>
      <c r="BC23" s="93"/>
      <c r="BD23" s="101"/>
      <c r="BE23" s="123" t="e">
        <f>RANK(BD23,BD6:BD31,0)</f>
        <v>#N/A</v>
      </c>
      <c r="BF23" s="107" t="e">
        <f t="shared" si="16"/>
        <v>#DIV/0!</v>
      </c>
      <c r="BG23" s="182" t="e">
        <f t="shared" si="17"/>
        <v>#DIV/0!</v>
      </c>
      <c r="BH23" s="92"/>
      <c r="BI23" s="101"/>
      <c r="BJ23" s="101"/>
      <c r="BK23" s="123" t="e">
        <f>RANK(BJ23,BJ6:BJ31,0)</f>
        <v>#N/A</v>
      </c>
      <c r="BL23" s="107" t="e">
        <f t="shared" si="18"/>
        <v>#DIV/0!</v>
      </c>
      <c r="BM23" s="179" t="e">
        <f t="shared" si="19"/>
        <v>#DIV/0!</v>
      </c>
      <c r="BN23" s="62" t="s">
        <v>17</v>
      </c>
      <c r="BO23" s="93"/>
      <c r="BP23" s="93"/>
      <c r="BQ23" s="101"/>
      <c r="BR23" s="123" t="e">
        <f>RANK(BQ23,BQ6:BQ31,0)</f>
        <v>#N/A</v>
      </c>
      <c r="BS23" s="107" t="e">
        <f t="shared" si="20"/>
        <v>#DIV/0!</v>
      </c>
      <c r="BT23" s="182" t="e">
        <f t="shared" si="21"/>
        <v>#DIV/0!</v>
      </c>
      <c r="BU23" s="92"/>
      <c r="BV23" s="101"/>
      <c r="BW23" s="101"/>
      <c r="BX23" s="123" t="e">
        <f>RANK(BW23,BW6:BW31,0)</f>
        <v>#N/A</v>
      </c>
      <c r="BY23" s="107" t="e">
        <f t="shared" si="22"/>
        <v>#DIV/0!</v>
      </c>
      <c r="BZ23" s="179" t="e">
        <f t="shared" si="23"/>
        <v>#DIV/0!</v>
      </c>
      <c r="CA23" s="62" t="s">
        <v>17</v>
      </c>
      <c r="CB23" s="93"/>
      <c r="CC23" s="93"/>
      <c r="CD23" s="101"/>
      <c r="CE23" s="123" t="e">
        <f>RANK(CD23,CD6:CD31,0)</f>
        <v>#N/A</v>
      </c>
      <c r="CF23" s="107" t="e">
        <f t="shared" si="24"/>
        <v>#DIV/0!</v>
      </c>
      <c r="CG23" s="182" t="e">
        <f t="shared" si="25"/>
        <v>#DIV/0!</v>
      </c>
      <c r="CH23" s="92"/>
      <c r="CI23" s="101"/>
      <c r="CJ23" s="101"/>
      <c r="CK23" s="123" t="e">
        <f>RANK(CJ23,CJ6:CJ31,0)</f>
        <v>#N/A</v>
      </c>
      <c r="CL23" s="107" t="e">
        <f t="shared" si="26"/>
        <v>#DIV/0!</v>
      </c>
      <c r="CM23" s="179" t="e">
        <f t="shared" si="27"/>
        <v>#DIV/0!</v>
      </c>
      <c r="CN23" s="62" t="s">
        <v>17</v>
      </c>
      <c r="CO23" s="93"/>
      <c r="CP23" s="93"/>
      <c r="CQ23" s="101"/>
      <c r="CR23" s="123" t="e">
        <f>RANK(CQ23,CQ6:CQ31,0)</f>
        <v>#N/A</v>
      </c>
      <c r="CS23" s="107" t="e">
        <f t="shared" si="28"/>
        <v>#DIV/0!</v>
      </c>
      <c r="CT23" s="182" t="e">
        <f t="shared" si="29"/>
        <v>#DIV/0!</v>
      </c>
      <c r="CU23" s="92"/>
      <c r="CV23" s="101"/>
      <c r="CW23" s="101"/>
      <c r="CX23" s="123" t="e">
        <f>RANK(CW23,CW6:CW31,0)</f>
        <v>#N/A</v>
      </c>
      <c r="CY23" s="107" t="e">
        <f t="shared" si="30"/>
        <v>#DIV/0!</v>
      </c>
      <c r="CZ23" s="179" t="e">
        <f t="shared" si="31"/>
        <v>#DIV/0!</v>
      </c>
      <c r="DA23" s="62" t="s">
        <v>17</v>
      </c>
      <c r="DB23" s="93"/>
      <c r="DC23" s="93"/>
      <c r="DD23" s="101"/>
      <c r="DE23" s="123" t="e">
        <f>RANK(DD23,DD6:DD31,0)</f>
        <v>#N/A</v>
      </c>
      <c r="DF23" s="107" t="e">
        <f t="shared" si="32"/>
        <v>#DIV/0!</v>
      </c>
      <c r="DG23" s="109" t="e">
        <f t="shared" si="33"/>
        <v>#DIV/0!</v>
      </c>
      <c r="DH23" s="92"/>
      <c r="DI23" s="101"/>
      <c r="DJ23" s="101"/>
      <c r="DK23" s="123" t="e">
        <f>RANK(DJ23,DJ6:DJ31,0)</f>
        <v>#N/A</v>
      </c>
      <c r="DL23" s="107" t="e">
        <f t="shared" si="34"/>
        <v>#DIV/0!</v>
      </c>
      <c r="DM23" s="179" t="e">
        <f t="shared" si="35"/>
        <v>#DIV/0!</v>
      </c>
      <c r="DN23" s="62" t="s">
        <v>17</v>
      </c>
      <c r="DO23" s="93"/>
      <c r="DP23" s="93"/>
      <c r="DQ23" s="101"/>
      <c r="DR23" s="123" t="e">
        <f>RANK(DQ23,DQ6:DQ31,0)</f>
        <v>#N/A</v>
      </c>
      <c r="DS23" s="107" t="e">
        <f t="shared" si="36"/>
        <v>#DIV/0!</v>
      </c>
      <c r="DT23" s="182" t="e">
        <f t="shared" si="37"/>
        <v>#DIV/0!</v>
      </c>
      <c r="DU23" s="92"/>
      <c r="DV23" s="101"/>
      <c r="DW23" s="101"/>
      <c r="DX23" s="123" t="e">
        <f>RANK(DW23,DW6:DW31,0)</f>
        <v>#N/A</v>
      </c>
      <c r="DY23" s="107" t="e">
        <f t="shared" si="38"/>
        <v>#DIV/0!</v>
      </c>
      <c r="DZ23" s="179" t="e">
        <f t="shared" si="39"/>
        <v>#DIV/0!</v>
      </c>
      <c r="EA23" s="58" t="s">
        <v>17</v>
      </c>
      <c r="EB23" s="93"/>
      <c r="EC23" s="93"/>
      <c r="ED23" s="101"/>
      <c r="EE23" s="123" t="e">
        <f>RANK(ED23,ED6:ED31,0)</f>
        <v>#N/A</v>
      </c>
      <c r="EF23" s="107" t="e">
        <f t="shared" si="40"/>
        <v>#DIV/0!</v>
      </c>
      <c r="EG23" s="179" t="e">
        <f t="shared" si="41"/>
        <v>#DIV/0!</v>
      </c>
      <c r="EL23" s="58" t="s">
        <v>17</v>
      </c>
      <c r="EM23" s="93"/>
      <c r="EN23" s="93"/>
      <c r="EO23" s="101"/>
      <c r="EP23" s="123" t="e">
        <f>RANK(EO23,EO6:EO31,0)</f>
        <v>#N/A</v>
      </c>
      <c r="EQ23" s="107" t="e">
        <f t="shared" si="42"/>
        <v>#DIV/0!</v>
      </c>
      <c r="ER23" s="179" t="e">
        <f t="shared" si="43"/>
        <v>#DIV/0!</v>
      </c>
      <c r="ES23" s="92"/>
      <c r="ET23" s="101"/>
      <c r="EU23" s="101"/>
      <c r="EV23" s="123" t="e">
        <f>RANK(EU23,EU6:EU31,0)</f>
        <v>#N/A</v>
      </c>
      <c r="EW23" s="107" t="e">
        <f t="shared" si="44"/>
        <v>#DIV/0!</v>
      </c>
      <c r="EX23" s="179" t="e">
        <f t="shared" si="45"/>
        <v>#DIV/0!</v>
      </c>
      <c r="EY23" s="62" t="s">
        <v>17</v>
      </c>
      <c r="EZ23" s="93"/>
      <c r="FA23" s="93"/>
      <c r="FB23" s="101"/>
      <c r="FC23" s="123" t="e">
        <f>RANK(FB23,FB6:FB31,0)</f>
        <v>#N/A</v>
      </c>
      <c r="FD23" s="107" t="e">
        <f t="shared" si="46"/>
        <v>#DIV/0!</v>
      </c>
      <c r="FE23" s="182" t="e">
        <f t="shared" si="47"/>
        <v>#DIV/0!</v>
      </c>
      <c r="FF23" s="92"/>
      <c r="FG23" s="101"/>
      <c r="FH23" s="101"/>
      <c r="FI23" s="123" t="e">
        <f>RANK(FH23,FH6:FH31,0)</f>
        <v>#N/A</v>
      </c>
      <c r="FJ23" s="107" t="e">
        <f t="shared" si="48"/>
        <v>#DIV/0!</v>
      </c>
      <c r="FK23" s="179" t="e">
        <f t="shared" si="49"/>
        <v>#DIV/0!</v>
      </c>
      <c r="FL23" s="62" t="s">
        <v>17</v>
      </c>
      <c r="FM23" s="93"/>
      <c r="FN23" s="93"/>
      <c r="FO23" s="101"/>
      <c r="FP23" s="123" t="e">
        <f>RANK(FO23,FO6:FO31,0)</f>
        <v>#N/A</v>
      </c>
      <c r="FQ23" s="107" t="e">
        <f t="shared" si="50"/>
        <v>#DIV/0!</v>
      </c>
      <c r="FR23" s="182" t="e">
        <f t="shared" si="51"/>
        <v>#DIV/0!</v>
      </c>
      <c r="FS23" s="92"/>
      <c r="FT23" s="101"/>
      <c r="FU23" s="101"/>
      <c r="FV23" s="123" t="e">
        <f>RANK(FU23,FU6:FU31,0)</f>
        <v>#N/A</v>
      </c>
      <c r="FW23" s="107" t="e">
        <f t="shared" si="52"/>
        <v>#DIV/0!</v>
      </c>
      <c r="FX23" s="179" t="e">
        <f t="shared" si="53"/>
        <v>#DIV/0!</v>
      </c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79" customFormat="1" ht="15.75">
      <c r="A24" s="58" t="s">
        <v>18</v>
      </c>
      <c r="B24" s="93">
        <v>5.75</v>
      </c>
      <c r="C24" s="93">
        <v>7.4</v>
      </c>
      <c r="D24" s="101">
        <v>7.4</v>
      </c>
      <c r="E24" s="122">
        <f>RANK(D24,D6:D31,0)</f>
        <v>18</v>
      </c>
      <c r="F24" s="90">
        <f t="shared" si="0"/>
        <v>100</v>
      </c>
      <c r="G24" s="178">
        <f t="shared" si="1"/>
        <v>0</v>
      </c>
      <c r="H24" s="92"/>
      <c r="I24" s="101"/>
      <c r="J24" s="101"/>
      <c r="K24" s="123" t="e">
        <f>RANK(J24,J6:J31,0)</f>
        <v>#N/A</v>
      </c>
      <c r="L24" s="107" t="e">
        <f t="shared" si="2"/>
        <v>#DIV/0!</v>
      </c>
      <c r="M24" s="108" t="e">
        <f t="shared" si="3"/>
        <v>#DIV/0!</v>
      </c>
      <c r="N24" s="58" t="s">
        <v>18</v>
      </c>
      <c r="O24" s="93">
        <v>8.05</v>
      </c>
      <c r="P24" s="93">
        <v>10.85</v>
      </c>
      <c r="Q24" s="101">
        <v>10.85</v>
      </c>
      <c r="R24" s="122">
        <f>RANK(Q24,Q6:Q31,0)</f>
        <v>16</v>
      </c>
      <c r="S24" s="90">
        <f t="shared" si="4"/>
        <v>100</v>
      </c>
      <c r="T24" s="181">
        <f t="shared" si="5"/>
        <v>0</v>
      </c>
      <c r="U24" s="92">
        <v>6.15</v>
      </c>
      <c r="V24" s="101">
        <v>9.82</v>
      </c>
      <c r="W24" s="101">
        <v>9.82</v>
      </c>
      <c r="X24" s="122">
        <f>RANK(W24,W6:W31,0)</f>
        <v>8</v>
      </c>
      <c r="Y24" s="90">
        <f t="shared" si="6"/>
        <v>100</v>
      </c>
      <c r="Z24" s="178">
        <f t="shared" si="7"/>
        <v>0</v>
      </c>
      <c r="AA24" s="58" t="s">
        <v>18</v>
      </c>
      <c r="AB24" s="93">
        <v>16.5</v>
      </c>
      <c r="AC24" s="93">
        <v>21.5</v>
      </c>
      <c r="AD24" s="195">
        <v>21.5</v>
      </c>
      <c r="AE24" s="189">
        <f>RANK(AD24,AD6:AD31,0)</f>
        <v>20</v>
      </c>
      <c r="AF24" s="90">
        <f t="shared" si="8"/>
        <v>100</v>
      </c>
      <c r="AG24" s="181">
        <f t="shared" si="9"/>
        <v>0</v>
      </c>
      <c r="AH24" s="92">
        <v>4.5</v>
      </c>
      <c r="AI24" s="101">
        <v>7.75</v>
      </c>
      <c r="AJ24" s="101">
        <v>7.75</v>
      </c>
      <c r="AK24" s="122">
        <f>RANK(AJ24,AJ6:AJ31,0)</f>
        <v>4</v>
      </c>
      <c r="AL24" s="90">
        <f t="shared" si="10"/>
        <v>100</v>
      </c>
      <c r="AM24" s="178">
        <f t="shared" si="11"/>
        <v>0</v>
      </c>
      <c r="AN24" s="58" t="s">
        <v>18</v>
      </c>
      <c r="AO24" s="93">
        <v>7.9</v>
      </c>
      <c r="AP24" s="93">
        <v>11.65</v>
      </c>
      <c r="AQ24" s="101">
        <v>11.6</v>
      </c>
      <c r="AR24" s="122">
        <f>RANK(AQ24,AQ6:AQ31,0)</f>
        <v>2</v>
      </c>
      <c r="AS24" s="90">
        <f t="shared" si="12"/>
        <v>99.57</v>
      </c>
      <c r="AT24" s="181">
        <f t="shared" si="13"/>
        <v>-0.43</v>
      </c>
      <c r="AU24" s="92">
        <v>16</v>
      </c>
      <c r="AV24" s="101">
        <v>23.5</v>
      </c>
      <c r="AW24" s="101">
        <v>23.5</v>
      </c>
      <c r="AX24" s="122">
        <f>RANK(AW24,AW6:AW31,0)</f>
        <v>3</v>
      </c>
      <c r="AY24" s="90">
        <f t="shared" si="14"/>
        <v>100</v>
      </c>
      <c r="AZ24" s="178">
        <f t="shared" si="15"/>
        <v>0</v>
      </c>
      <c r="BA24" s="62" t="s">
        <v>18</v>
      </c>
      <c r="BB24" s="93">
        <v>15.7</v>
      </c>
      <c r="BC24" s="93">
        <v>25</v>
      </c>
      <c r="BD24" s="101">
        <v>25</v>
      </c>
      <c r="BE24" s="122">
        <f>RANK(BD24,BD6:BD31,0)</f>
        <v>19</v>
      </c>
      <c r="BF24" s="90">
        <f t="shared" si="16"/>
        <v>100</v>
      </c>
      <c r="BG24" s="181">
        <f t="shared" si="17"/>
        <v>0</v>
      </c>
      <c r="BH24" s="92">
        <v>9.15</v>
      </c>
      <c r="BI24" s="101">
        <v>14.25</v>
      </c>
      <c r="BJ24" s="101">
        <v>14.25</v>
      </c>
      <c r="BK24" s="122">
        <f>RANK(BJ24,BJ6:BJ31,0)</f>
        <v>20</v>
      </c>
      <c r="BL24" s="90">
        <f t="shared" si="18"/>
        <v>100</v>
      </c>
      <c r="BM24" s="178">
        <f t="shared" si="19"/>
        <v>0</v>
      </c>
      <c r="BN24" s="62" t="s">
        <v>18</v>
      </c>
      <c r="BO24" s="93">
        <v>9.5</v>
      </c>
      <c r="BP24" s="93">
        <v>7.5</v>
      </c>
      <c r="BQ24" s="101">
        <v>8.5</v>
      </c>
      <c r="BR24" s="122">
        <f>RANK(BQ24,BQ6:BQ31,0)</f>
        <v>16</v>
      </c>
      <c r="BS24" s="90">
        <f t="shared" si="20"/>
        <v>113.33</v>
      </c>
      <c r="BT24" s="181">
        <f t="shared" si="21"/>
        <v>13.33</v>
      </c>
      <c r="BU24" s="92">
        <v>21</v>
      </c>
      <c r="BV24" s="101">
        <v>29</v>
      </c>
      <c r="BW24" s="101">
        <v>29</v>
      </c>
      <c r="BX24" s="122">
        <f>RANK(BW24,BW6:BW31,0)</f>
        <v>15</v>
      </c>
      <c r="BY24" s="90">
        <f t="shared" si="22"/>
        <v>100</v>
      </c>
      <c r="BZ24" s="178">
        <f t="shared" si="23"/>
        <v>0</v>
      </c>
      <c r="CA24" s="62" t="s">
        <v>18</v>
      </c>
      <c r="CB24" s="93">
        <v>19.5</v>
      </c>
      <c r="CC24" s="93">
        <v>23</v>
      </c>
      <c r="CD24" s="195">
        <v>23</v>
      </c>
      <c r="CE24" s="189">
        <f>RANK(CD24,CD6:CD31,0)</f>
        <v>22</v>
      </c>
      <c r="CF24" s="90">
        <f t="shared" si="24"/>
        <v>100</v>
      </c>
      <c r="CG24" s="181">
        <f t="shared" si="25"/>
        <v>0</v>
      </c>
      <c r="CH24" s="92">
        <v>61</v>
      </c>
      <c r="CI24" s="101">
        <v>63</v>
      </c>
      <c r="CJ24" s="101">
        <v>71</v>
      </c>
      <c r="CK24" s="122">
        <f>RANK(CJ24,CJ6:CJ31,0)</f>
        <v>17</v>
      </c>
      <c r="CL24" s="90">
        <f t="shared" si="26"/>
        <v>112.7</v>
      </c>
      <c r="CM24" s="178">
        <f t="shared" si="27"/>
        <v>12.7</v>
      </c>
      <c r="CN24" s="62" t="s">
        <v>18</v>
      </c>
      <c r="CO24" s="93">
        <v>29.5</v>
      </c>
      <c r="CP24" s="93">
        <v>40</v>
      </c>
      <c r="CQ24" s="101">
        <v>40</v>
      </c>
      <c r="CR24" s="122">
        <f>RANK(CQ24,CQ6:CQ31,0)</f>
        <v>18</v>
      </c>
      <c r="CS24" s="90">
        <f t="shared" si="28"/>
        <v>100</v>
      </c>
      <c r="CT24" s="181">
        <f t="shared" si="29"/>
        <v>0</v>
      </c>
      <c r="CU24" s="92">
        <v>45</v>
      </c>
      <c r="CV24" s="101">
        <v>60</v>
      </c>
      <c r="CW24" s="101">
        <v>60</v>
      </c>
      <c r="CX24" s="122">
        <f>RANK(CW24,CW6:CW31,0)</f>
        <v>15</v>
      </c>
      <c r="CY24" s="90">
        <f t="shared" si="30"/>
        <v>100</v>
      </c>
      <c r="CZ24" s="178">
        <f t="shared" si="31"/>
        <v>0</v>
      </c>
      <c r="DA24" s="62" t="s">
        <v>18</v>
      </c>
      <c r="DB24" s="93"/>
      <c r="DC24" s="93"/>
      <c r="DD24" s="101"/>
      <c r="DE24" s="123" t="e">
        <f>RANK(DD24,DD6:DD31,0)</f>
        <v>#N/A</v>
      </c>
      <c r="DF24" s="107" t="e">
        <f t="shared" si="32"/>
        <v>#DIV/0!</v>
      </c>
      <c r="DG24" s="109" t="e">
        <f t="shared" si="33"/>
        <v>#DIV/0!</v>
      </c>
      <c r="DH24" s="92">
        <v>57.5</v>
      </c>
      <c r="DI24" s="101">
        <v>68.5</v>
      </c>
      <c r="DJ24" s="195">
        <v>68.5</v>
      </c>
      <c r="DK24" s="189">
        <f>RANK(DJ24,DJ6:DJ31,0)</f>
        <v>19</v>
      </c>
      <c r="DL24" s="90">
        <f t="shared" si="34"/>
        <v>100</v>
      </c>
      <c r="DM24" s="178">
        <f t="shared" si="35"/>
        <v>0</v>
      </c>
      <c r="DN24" s="62" t="s">
        <v>18</v>
      </c>
      <c r="DO24" s="93">
        <v>25</v>
      </c>
      <c r="DP24" s="93">
        <v>32</v>
      </c>
      <c r="DQ24" s="101">
        <v>47.5</v>
      </c>
      <c r="DR24" s="122">
        <f>RANK(DQ24,DQ6:DQ31,0)</f>
        <v>16</v>
      </c>
      <c r="DS24" s="90">
        <f t="shared" si="36"/>
        <v>148.44</v>
      </c>
      <c r="DT24" s="181">
        <f t="shared" si="37"/>
        <v>48.44</v>
      </c>
      <c r="DU24" s="92">
        <v>23</v>
      </c>
      <c r="DV24" s="101">
        <v>26</v>
      </c>
      <c r="DW24" s="101">
        <v>35</v>
      </c>
      <c r="DX24" s="122">
        <f>RANK(DW24,DW6:DW31,0)</f>
        <v>15</v>
      </c>
      <c r="DY24" s="90">
        <f t="shared" si="38"/>
        <v>134.62</v>
      </c>
      <c r="DZ24" s="178">
        <f t="shared" si="39"/>
        <v>34.62</v>
      </c>
      <c r="EA24" s="58" t="s">
        <v>18</v>
      </c>
      <c r="EB24" s="93">
        <v>15.5</v>
      </c>
      <c r="EC24" s="93">
        <v>18</v>
      </c>
      <c r="ED24" s="101">
        <v>22</v>
      </c>
      <c r="EE24" s="122">
        <f>RANK(ED24,ED6:ED31,0)</f>
        <v>17</v>
      </c>
      <c r="EF24" s="90">
        <f t="shared" si="40"/>
        <v>122.22</v>
      </c>
      <c r="EG24" s="178">
        <f t="shared" si="41"/>
        <v>22.22</v>
      </c>
      <c r="EL24" s="58" t="s">
        <v>18</v>
      </c>
      <c r="EM24" s="93">
        <v>2.75</v>
      </c>
      <c r="EN24" s="93">
        <v>4.25</v>
      </c>
      <c r="EO24" s="101">
        <v>4.25</v>
      </c>
      <c r="EP24" s="122">
        <f>RANK(EO24,EO6:EO31,0)</f>
        <v>7</v>
      </c>
      <c r="EQ24" s="90">
        <f t="shared" si="42"/>
        <v>100</v>
      </c>
      <c r="ER24" s="178">
        <f t="shared" si="43"/>
        <v>0</v>
      </c>
      <c r="ES24" s="92">
        <v>1.75</v>
      </c>
      <c r="ET24" s="101">
        <v>8.25</v>
      </c>
      <c r="EU24" s="101">
        <v>8.25</v>
      </c>
      <c r="EV24" s="122">
        <f>RANK(EU24,EU6:EU31,0)</f>
        <v>19</v>
      </c>
      <c r="EW24" s="90">
        <f t="shared" si="44"/>
        <v>100</v>
      </c>
      <c r="EX24" s="178">
        <f t="shared" si="45"/>
        <v>0</v>
      </c>
      <c r="EY24" s="62" t="s">
        <v>18</v>
      </c>
      <c r="EZ24" s="93">
        <v>2.9</v>
      </c>
      <c r="FA24" s="93">
        <v>9</v>
      </c>
      <c r="FB24" s="101">
        <v>9</v>
      </c>
      <c r="FC24" s="122">
        <f>RANK(FB24,FB6:FB31,0)</f>
        <v>7</v>
      </c>
      <c r="FD24" s="90">
        <f t="shared" si="46"/>
        <v>100</v>
      </c>
      <c r="FE24" s="181">
        <f t="shared" si="47"/>
        <v>0</v>
      </c>
      <c r="FF24" s="92">
        <v>2.75</v>
      </c>
      <c r="FG24" s="101">
        <v>5.75</v>
      </c>
      <c r="FH24" s="101">
        <v>6.5</v>
      </c>
      <c r="FI24" s="122">
        <f>RANK(FH24,FH6:FH31,0)</f>
        <v>13</v>
      </c>
      <c r="FJ24" s="90">
        <f t="shared" si="48"/>
        <v>113.04</v>
      </c>
      <c r="FK24" s="178">
        <f t="shared" si="49"/>
        <v>13.04</v>
      </c>
      <c r="FL24" s="62" t="s">
        <v>18</v>
      </c>
      <c r="FM24" s="93">
        <v>2.5</v>
      </c>
      <c r="FN24" s="93">
        <v>8.88</v>
      </c>
      <c r="FO24" s="101">
        <v>8.88</v>
      </c>
      <c r="FP24" s="122">
        <f>RANK(FO24,FO6:FO31,0)</f>
        <v>19</v>
      </c>
      <c r="FQ24" s="90">
        <f t="shared" si="50"/>
        <v>100</v>
      </c>
      <c r="FR24" s="181">
        <f t="shared" si="51"/>
        <v>0</v>
      </c>
      <c r="FS24" s="92">
        <v>7</v>
      </c>
      <c r="FT24" s="101">
        <v>8</v>
      </c>
      <c r="FU24" s="101">
        <v>8</v>
      </c>
      <c r="FV24" s="122">
        <f>RANK(FU24,FU6:FU31,0)</f>
        <v>17</v>
      </c>
      <c r="FW24" s="90">
        <f t="shared" si="52"/>
        <v>100</v>
      </c>
      <c r="FX24" s="178">
        <f t="shared" si="53"/>
        <v>0</v>
      </c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79" customFormat="1" ht="15.75">
      <c r="A25" s="58" t="s">
        <v>19</v>
      </c>
      <c r="B25" s="93">
        <v>7</v>
      </c>
      <c r="C25" s="93">
        <v>7.5</v>
      </c>
      <c r="D25" s="101">
        <v>7.5</v>
      </c>
      <c r="E25" s="122">
        <f>RANK(D25,D6:D31,0)</f>
        <v>15</v>
      </c>
      <c r="F25" s="90">
        <f t="shared" si="0"/>
        <v>100</v>
      </c>
      <c r="G25" s="178">
        <f t="shared" si="1"/>
        <v>0</v>
      </c>
      <c r="H25" s="92"/>
      <c r="I25" s="101"/>
      <c r="J25" s="101"/>
      <c r="K25" s="123" t="e">
        <f>RANK(J25,J6:J31,0)</f>
        <v>#N/A</v>
      </c>
      <c r="L25" s="107" t="e">
        <f t="shared" si="2"/>
        <v>#DIV/0!</v>
      </c>
      <c r="M25" s="108" t="e">
        <f t="shared" si="3"/>
        <v>#DIV/0!</v>
      </c>
      <c r="N25" s="58" t="s">
        <v>19</v>
      </c>
      <c r="O25" s="93">
        <v>7.67</v>
      </c>
      <c r="P25" s="93">
        <v>8.83</v>
      </c>
      <c r="Q25" s="195">
        <v>9.5</v>
      </c>
      <c r="R25" s="189">
        <f>RANK(Q25,Q6:Q31,0)</f>
        <v>20</v>
      </c>
      <c r="S25" s="90">
        <f t="shared" si="4"/>
        <v>107.59</v>
      </c>
      <c r="T25" s="181">
        <f t="shared" si="5"/>
        <v>7.59</v>
      </c>
      <c r="U25" s="92">
        <v>7.61</v>
      </c>
      <c r="V25" s="101">
        <v>8</v>
      </c>
      <c r="W25" s="195">
        <v>8</v>
      </c>
      <c r="X25" s="189">
        <f>RANK(W25,W6:W31,0)</f>
        <v>20</v>
      </c>
      <c r="Y25" s="90">
        <f t="shared" si="6"/>
        <v>100</v>
      </c>
      <c r="Z25" s="178">
        <f t="shared" si="7"/>
        <v>0</v>
      </c>
      <c r="AA25" s="58" t="s">
        <v>19</v>
      </c>
      <c r="AB25" s="93">
        <v>18.5</v>
      </c>
      <c r="AC25" s="93">
        <v>22.5</v>
      </c>
      <c r="AD25" s="101">
        <v>28</v>
      </c>
      <c r="AE25" s="122">
        <f>RANK(AD25,AD6:AD31,0)</f>
        <v>3</v>
      </c>
      <c r="AF25" s="90">
        <f t="shared" si="8"/>
        <v>124.44</v>
      </c>
      <c r="AG25" s="181">
        <f t="shared" si="9"/>
        <v>24.44</v>
      </c>
      <c r="AH25" s="92">
        <v>6.09</v>
      </c>
      <c r="AI25" s="101">
        <v>6.25</v>
      </c>
      <c r="AJ25" s="101">
        <v>6.25</v>
      </c>
      <c r="AK25" s="122">
        <f>RANK(AJ25,AJ6:AJ31,0)</f>
        <v>16</v>
      </c>
      <c r="AL25" s="90">
        <f t="shared" si="10"/>
        <v>100</v>
      </c>
      <c r="AM25" s="178">
        <f t="shared" si="11"/>
        <v>0</v>
      </c>
      <c r="AN25" s="58" t="s">
        <v>19</v>
      </c>
      <c r="AO25" s="93">
        <v>9.5</v>
      </c>
      <c r="AP25" s="93">
        <v>8</v>
      </c>
      <c r="AQ25" s="101">
        <v>9</v>
      </c>
      <c r="AR25" s="122">
        <f>RANK(AQ25,AQ6:AQ31,0)</f>
        <v>16</v>
      </c>
      <c r="AS25" s="90">
        <f t="shared" si="12"/>
        <v>112.5</v>
      </c>
      <c r="AT25" s="181">
        <f t="shared" si="13"/>
        <v>12.5</v>
      </c>
      <c r="AU25" s="92">
        <v>15.75</v>
      </c>
      <c r="AV25" s="101">
        <v>17</v>
      </c>
      <c r="AW25" s="195">
        <v>17</v>
      </c>
      <c r="AX25" s="189">
        <f>RANK(AW25,AW6:AW31,0)</f>
        <v>20</v>
      </c>
      <c r="AY25" s="90">
        <f t="shared" si="14"/>
        <v>100</v>
      </c>
      <c r="AZ25" s="178">
        <f t="shared" si="15"/>
        <v>0</v>
      </c>
      <c r="BA25" s="62" t="s">
        <v>19</v>
      </c>
      <c r="BB25" s="93">
        <v>21.2</v>
      </c>
      <c r="BC25" s="93">
        <v>29</v>
      </c>
      <c r="BD25" s="101">
        <v>29</v>
      </c>
      <c r="BE25" s="122">
        <f>RANK(BD25,BD6:BD31,0)</f>
        <v>4</v>
      </c>
      <c r="BF25" s="90">
        <f t="shared" si="16"/>
        <v>100</v>
      </c>
      <c r="BG25" s="181">
        <f t="shared" si="17"/>
        <v>0</v>
      </c>
      <c r="BH25" s="92">
        <v>9.7</v>
      </c>
      <c r="BI25" s="101">
        <v>15.5</v>
      </c>
      <c r="BJ25" s="101">
        <v>17</v>
      </c>
      <c r="BK25" s="122">
        <f>RANK(BJ25,BJ6:BJ31,0)</f>
        <v>2</v>
      </c>
      <c r="BL25" s="90">
        <f t="shared" si="18"/>
        <v>109.68</v>
      </c>
      <c r="BM25" s="178">
        <f t="shared" si="19"/>
        <v>9.68</v>
      </c>
      <c r="BN25" s="62" t="s">
        <v>19</v>
      </c>
      <c r="BO25" s="93">
        <v>7.5</v>
      </c>
      <c r="BP25" s="93">
        <v>7.5</v>
      </c>
      <c r="BQ25" s="101">
        <v>10</v>
      </c>
      <c r="BR25" s="122">
        <f>RANK(BQ25,BQ6:BQ31,0)</f>
        <v>5</v>
      </c>
      <c r="BS25" s="90">
        <f t="shared" si="20"/>
        <v>133.33</v>
      </c>
      <c r="BT25" s="181">
        <f t="shared" si="21"/>
        <v>33.33</v>
      </c>
      <c r="BU25" s="92">
        <v>29</v>
      </c>
      <c r="BV25" s="101">
        <v>16.5</v>
      </c>
      <c r="BW25" s="101">
        <v>31</v>
      </c>
      <c r="BX25" s="122">
        <f>RANK(BW25,BW6:BW31,0)</f>
        <v>12</v>
      </c>
      <c r="BY25" s="90">
        <f t="shared" si="22"/>
        <v>187.88</v>
      </c>
      <c r="BZ25" s="178">
        <f t="shared" si="23"/>
        <v>87.88</v>
      </c>
      <c r="CA25" s="62" t="s">
        <v>19</v>
      </c>
      <c r="CB25" s="93">
        <v>29.5</v>
      </c>
      <c r="CC25" s="93">
        <v>27</v>
      </c>
      <c r="CD25" s="101">
        <v>34</v>
      </c>
      <c r="CE25" s="122">
        <f>RANK(CD25,CD6:CD31,0)</f>
        <v>11</v>
      </c>
      <c r="CF25" s="90">
        <f t="shared" si="24"/>
        <v>125.93</v>
      </c>
      <c r="CG25" s="181">
        <f t="shared" si="25"/>
        <v>25.93</v>
      </c>
      <c r="CH25" s="92">
        <v>69.5</v>
      </c>
      <c r="CI25" s="101">
        <v>80</v>
      </c>
      <c r="CJ25" s="101">
        <v>84</v>
      </c>
      <c r="CK25" s="122">
        <f>RANK(CJ25,CJ6:CJ31,0)</f>
        <v>4</v>
      </c>
      <c r="CL25" s="90">
        <f t="shared" si="26"/>
        <v>105</v>
      </c>
      <c r="CM25" s="178">
        <f t="shared" si="27"/>
        <v>5</v>
      </c>
      <c r="CN25" s="62" t="s">
        <v>19</v>
      </c>
      <c r="CO25" s="93">
        <v>43.5</v>
      </c>
      <c r="CP25" s="93">
        <v>53</v>
      </c>
      <c r="CQ25" s="101">
        <v>53</v>
      </c>
      <c r="CR25" s="122">
        <f>RANK(CQ25,CQ6:CQ31,0)</f>
        <v>2</v>
      </c>
      <c r="CS25" s="90">
        <f t="shared" si="28"/>
        <v>100</v>
      </c>
      <c r="CT25" s="181">
        <f t="shared" si="29"/>
        <v>0</v>
      </c>
      <c r="CU25" s="92">
        <v>61</v>
      </c>
      <c r="CV25" s="101">
        <v>64</v>
      </c>
      <c r="CW25" s="101">
        <v>72.5</v>
      </c>
      <c r="CX25" s="122">
        <f>RANK(CW25,CW6:CW31,0)</f>
        <v>3</v>
      </c>
      <c r="CY25" s="90">
        <f t="shared" si="30"/>
        <v>113.28</v>
      </c>
      <c r="CZ25" s="178">
        <f t="shared" si="31"/>
        <v>13.28</v>
      </c>
      <c r="DA25" s="62" t="s">
        <v>19</v>
      </c>
      <c r="DB25" s="93"/>
      <c r="DC25" s="93"/>
      <c r="DD25" s="101"/>
      <c r="DE25" s="123" t="e">
        <f>RANK(DD25,DD6:DD31,0)</f>
        <v>#N/A</v>
      </c>
      <c r="DF25" s="107" t="e">
        <f t="shared" si="32"/>
        <v>#DIV/0!</v>
      </c>
      <c r="DG25" s="109" t="e">
        <f t="shared" si="33"/>
        <v>#DIV/0!</v>
      </c>
      <c r="DH25" s="92">
        <v>63</v>
      </c>
      <c r="DI25" s="101">
        <v>80</v>
      </c>
      <c r="DJ25" s="101">
        <v>85.5</v>
      </c>
      <c r="DK25" s="122">
        <f>RANK(DJ25,DJ6:DJ31,0)</f>
        <v>2</v>
      </c>
      <c r="DL25" s="90">
        <f t="shared" si="34"/>
        <v>106.88</v>
      </c>
      <c r="DM25" s="178">
        <f t="shared" si="35"/>
        <v>6.88</v>
      </c>
      <c r="DN25" s="62" t="s">
        <v>19</v>
      </c>
      <c r="DO25" s="93">
        <v>50</v>
      </c>
      <c r="DP25" s="93">
        <v>45</v>
      </c>
      <c r="DQ25" s="101">
        <v>45</v>
      </c>
      <c r="DR25" s="122">
        <f>RANK(DQ25,DQ6:DQ31,0)</f>
        <v>18</v>
      </c>
      <c r="DS25" s="90">
        <f t="shared" si="36"/>
        <v>100</v>
      </c>
      <c r="DT25" s="181">
        <f t="shared" si="37"/>
        <v>0</v>
      </c>
      <c r="DU25" s="92">
        <v>31.6</v>
      </c>
      <c r="DV25" s="101">
        <v>38</v>
      </c>
      <c r="DW25" s="101">
        <v>38</v>
      </c>
      <c r="DX25" s="122">
        <f>RANK(DW25,DW6:DW31,0)</f>
        <v>10</v>
      </c>
      <c r="DY25" s="90">
        <f t="shared" si="38"/>
        <v>100</v>
      </c>
      <c r="DZ25" s="178">
        <f t="shared" si="39"/>
        <v>0</v>
      </c>
      <c r="EA25" s="58" t="s">
        <v>19</v>
      </c>
      <c r="EB25" s="93">
        <v>18.6</v>
      </c>
      <c r="EC25" s="93">
        <v>22.75</v>
      </c>
      <c r="ED25" s="101">
        <v>25</v>
      </c>
      <c r="EE25" s="122">
        <f>RANK(ED25,ED6:ED31,0)</f>
        <v>5</v>
      </c>
      <c r="EF25" s="90">
        <f t="shared" si="40"/>
        <v>109.89</v>
      </c>
      <c r="EG25" s="178">
        <f t="shared" si="41"/>
        <v>9.89</v>
      </c>
      <c r="EL25" s="58" t="s">
        <v>19</v>
      </c>
      <c r="EM25" s="93">
        <v>3.75</v>
      </c>
      <c r="EN25" s="93">
        <v>3.25</v>
      </c>
      <c r="EO25" s="101">
        <v>3.25</v>
      </c>
      <c r="EP25" s="122">
        <f>RANK(EO25,EO6:EO31,0)</f>
        <v>16</v>
      </c>
      <c r="EQ25" s="90">
        <f t="shared" si="42"/>
        <v>100</v>
      </c>
      <c r="ER25" s="178">
        <f t="shared" si="43"/>
        <v>0</v>
      </c>
      <c r="ES25" s="92">
        <v>3.25</v>
      </c>
      <c r="ET25" s="101">
        <v>9</v>
      </c>
      <c r="EU25" s="101">
        <v>9</v>
      </c>
      <c r="EV25" s="122">
        <f>RANK(EU25,EU6:EU31,0)</f>
        <v>10</v>
      </c>
      <c r="EW25" s="90">
        <f t="shared" si="44"/>
        <v>100</v>
      </c>
      <c r="EX25" s="178">
        <f t="shared" si="45"/>
        <v>0</v>
      </c>
      <c r="EY25" s="62" t="s">
        <v>19</v>
      </c>
      <c r="EZ25" s="93">
        <v>4.5</v>
      </c>
      <c r="FA25" s="93">
        <v>6.5</v>
      </c>
      <c r="FB25" s="101">
        <v>7.5</v>
      </c>
      <c r="FC25" s="122">
        <f>RANK(FB25,FB6:FB31,0)</f>
        <v>18</v>
      </c>
      <c r="FD25" s="90">
        <f t="shared" si="46"/>
        <v>115.38</v>
      </c>
      <c r="FE25" s="181">
        <f t="shared" si="47"/>
        <v>15.38</v>
      </c>
      <c r="FF25" s="92">
        <v>4.5</v>
      </c>
      <c r="FG25" s="101">
        <v>5</v>
      </c>
      <c r="FH25" s="195">
        <v>5</v>
      </c>
      <c r="FI25" s="189">
        <f>RANK(FH25,FH6:FH31,0)</f>
        <v>19</v>
      </c>
      <c r="FJ25" s="90">
        <f t="shared" si="48"/>
        <v>100</v>
      </c>
      <c r="FK25" s="178">
        <f t="shared" si="49"/>
        <v>0</v>
      </c>
      <c r="FL25" s="62" t="s">
        <v>19</v>
      </c>
      <c r="FM25" s="93">
        <v>4.5</v>
      </c>
      <c r="FN25" s="93">
        <v>6</v>
      </c>
      <c r="FO25" s="195">
        <v>6</v>
      </c>
      <c r="FP25" s="189">
        <f>RANK(FO25,FO6:FO31,0)</f>
        <v>21</v>
      </c>
      <c r="FQ25" s="90">
        <f t="shared" si="50"/>
        <v>100</v>
      </c>
      <c r="FR25" s="181">
        <f t="shared" si="51"/>
        <v>0</v>
      </c>
      <c r="FS25" s="92">
        <v>4.5</v>
      </c>
      <c r="FT25" s="101">
        <v>4.5</v>
      </c>
      <c r="FU25" s="101">
        <v>8</v>
      </c>
      <c r="FV25" s="122">
        <f>RANK(FU25,FU6:FU31,0)</f>
        <v>17</v>
      </c>
      <c r="FW25" s="90">
        <f t="shared" si="52"/>
        <v>177.78</v>
      </c>
      <c r="FX25" s="178">
        <f t="shared" si="53"/>
        <v>77.78</v>
      </c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79" customFormat="1" ht="15.75">
      <c r="A26" s="58" t="s">
        <v>20</v>
      </c>
      <c r="B26" s="93">
        <v>7</v>
      </c>
      <c r="C26" s="93">
        <v>9.75</v>
      </c>
      <c r="D26" s="101">
        <v>9.75</v>
      </c>
      <c r="E26" s="122">
        <f>RANK(D26,D6:D31,0)</f>
        <v>3</v>
      </c>
      <c r="F26" s="90">
        <f t="shared" si="0"/>
        <v>100</v>
      </c>
      <c r="G26" s="178">
        <f t="shared" si="1"/>
        <v>0</v>
      </c>
      <c r="H26" s="92"/>
      <c r="I26" s="101"/>
      <c r="J26" s="101"/>
      <c r="K26" s="123" t="e">
        <f>RANK(J26,J6:J31,0)</f>
        <v>#N/A</v>
      </c>
      <c r="L26" s="107" t="e">
        <f t="shared" si="2"/>
        <v>#DIV/0!</v>
      </c>
      <c r="M26" s="108" t="e">
        <f t="shared" si="3"/>
        <v>#DIV/0!</v>
      </c>
      <c r="N26" s="58" t="s">
        <v>20</v>
      </c>
      <c r="O26" s="93">
        <v>9</v>
      </c>
      <c r="P26" s="93">
        <v>11</v>
      </c>
      <c r="Q26" s="101">
        <v>11</v>
      </c>
      <c r="R26" s="122">
        <f>RANK(Q26,Q6:Q31,0)</f>
        <v>12</v>
      </c>
      <c r="S26" s="90">
        <f t="shared" si="4"/>
        <v>100</v>
      </c>
      <c r="T26" s="181">
        <f t="shared" si="5"/>
        <v>0</v>
      </c>
      <c r="U26" s="92">
        <v>7.5</v>
      </c>
      <c r="V26" s="101">
        <v>10.5</v>
      </c>
      <c r="W26" s="101">
        <v>10.5</v>
      </c>
      <c r="X26" s="122">
        <f>RANK(W26,W6:W31,0)</f>
        <v>5</v>
      </c>
      <c r="Y26" s="90">
        <f t="shared" si="6"/>
        <v>100</v>
      </c>
      <c r="Z26" s="178">
        <f t="shared" si="7"/>
        <v>0</v>
      </c>
      <c r="AA26" s="58" t="s">
        <v>20</v>
      </c>
      <c r="AB26" s="93">
        <v>17</v>
      </c>
      <c r="AC26" s="93">
        <v>21.5</v>
      </c>
      <c r="AD26" s="195">
        <v>21.5</v>
      </c>
      <c r="AE26" s="189">
        <f>RANK(AD26,AD6:AD31,0)</f>
        <v>20</v>
      </c>
      <c r="AF26" s="90">
        <f t="shared" si="8"/>
        <v>100</v>
      </c>
      <c r="AG26" s="181">
        <f t="shared" si="9"/>
        <v>0</v>
      </c>
      <c r="AH26" s="92">
        <v>5</v>
      </c>
      <c r="AI26" s="101">
        <v>6.5</v>
      </c>
      <c r="AJ26" s="101">
        <v>6.5</v>
      </c>
      <c r="AK26" s="122">
        <f>RANK(AJ26,AJ6:AJ31,0)</f>
        <v>12</v>
      </c>
      <c r="AL26" s="90">
        <f t="shared" si="10"/>
        <v>100</v>
      </c>
      <c r="AM26" s="178">
        <f t="shared" si="11"/>
        <v>0</v>
      </c>
      <c r="AN26" s="58" t="s">
        <v>20</v>
      </c>
      <c r="AO26" s="93">
        <v>6.85</v>
      </c>
      <c r="AP26" s="93">
        <v>12</v>
      </c>
      <c r="AQ26" s="190">
        <v>12</v>
      </c>
      <c r="AR26" s="188">
        <f>RANK(AQ26,AQ6:AQ31,0)</f>
        <v>1</v>
      </c>
      <c r="AS26" s="90">
        <f t="shared" si="12"/>
        <v>100</v>
      </c>
      <c r="AT26" s="181">
        <f t="shared" si="13"/>
        <v>0</v>
      </c>
      <c r="AU26" s="92">
        <v>16.5</v>
      </c>
      <c r="AV26" s="101">
        <v>20.5</v>
      </c>
      <c r="AW26" s="101">
        <v>20.5</v>
      </c>
      <c r="AX26" s="122">
        <f>RANK(AW26,AW6:AW31,0)</f>
        <v>11</v>
      </c>
      <c r="AY26" s="90">
        <f t="shared" si="14"/>
        <v>100</v>
      </c>
      <c r="AZ26" s="178">
        <f t="shared" si="15"/>
        <v>0</v>
      </c>
      <c r="BA26" s="62" t="s">
        <v>20</v>
      </c>
      <c r="BB26" s="93">
        <v>19</v>
      </c>
      <c r="BC26" s="93">
        <v>26</v>
      </c>
      <c r="BD26" s="101">
        <v>26</v>
      </c>
      <c r="BE26" s="122">
        <f>RANK(BD26,BD6:BD31,0)</f>
        <v>16</v>
      </c>
      <c r="BF26" s="90">
        <f t="shared" si="16"/>
        <v>100</v>
      </c>
      <c r="BG26" s="181">
        <f t="shared" si="17"/>
        <v>0</v>
      </c>
      <c r="BH26" s="92">
        <v>9</v>
      </c>
      <c r="BI26" s="101">
        <v>13.5</v>
      </c>
      <c r="BJ26" s="195">
        <v>13.5</v>
      </c>
      <c r="BK26" s="189">
        <f>RANK(BJ26,BJ6:BJ31,0)</f>
        <v>21</v>
      </c>
      <c r="BL26" s="90">
        <f t="shared" si="18"/>
        <v>100</v>
      </c>
      <c r="BM26" s="178">
        <f t="shared" si="19"/>
        <v>0</v>
      </c>
      <c r="BN26" s="62" t="s">
        <v>20</v>
      </c>
      <c r="BO26" s="93">
        <v>6.25</v>
      </c>
      <c r="BP26" s="93">
        <v>7.5</v>
      </c>
      <c r="BQ26" s="195">
        <v>7.5</v>
      </c>
      <c r="BR26" s="189">
        <f>RANK(BQ26,BQ6:BQ31,0)</f>
        <v>22</v>
      </c>
      <c r="BS26" s="90">
        <f t="shared" si="20"/>
        <v>100</v>
      </c>
      <c r="BT26" s="181">
        <f t="shared" si="21"/>
        <v>0</v>
      </c>
      <c r="BU26" s="92">
        <v>32</v>
      </c>
      <c r="BV26" s="101">
        <v>35</v>
      </c>
      <c r="BW26" s="101">
        <v>35</v>
      </c>
      <c r="BX26" s="122">
        <f>RANK(BW26,BW6:BW31,0)</f>
        <v>5</v>
      </c>
      <c r="BY26" s="90">
        <f t="shared" si="22"/>
        <v>100</v>
      </c>
      <c r="BZ26" s="178">
        <f t="shared" si="23"/>
        <v>0</v>
      </c>
      <c r="CA26" s="62" t="s">
        <v>20</v>
      </c>
      <c r="CB26" s="93">
        <v>32.5</v>
      </c>
      <c r="CC26" s="93">
        <v>37.5</v>
      </c>
      <c r="CD26" s="101">
        <v>37.5</v>
      </c>
      <c r="CE26" s="122">
        <f>RANK(CD26,CD6:CD31,0)</f>
        <v>6</v>
      </c>
      <c r="CF26" s="90">
        <f t="shared" si="24"/>
        <v>100</v>
      </c>
      <c r="CG26" s="181">
        <f t="shared" si="25"/>
        <v>0</v>
      </c>
      <c r="CH26" s="92">
        <v>60</v>
      </c>
      <c r="CI26" s="101">
        <v>80</v>
      </c>
      <c r="CJ26" s="101">
        <v>80</v>
      </c>
      <c r="CK26" s="122">
        <f>RANK(CJ26,CJ6:CJ31,0)</f>
        <v>8</v>
      </c>
      <c r="CL26" s="90">
        <f t="shared" si="26"/>
        <v>100</v>
      </c>
      <c r="CM26" s="178">
        <f t="shared" si="27"/>
        <v>0</v>
      </c>
      <c r="CN26" s="62" t="s">
        <v>20</v>
      </c>
      <c r="CO26" s="93">
        <v>35</v>
      </c>
      <c r="CP26" s="93">
        <v>50</v>
      </c>
      <c r="CQ26" s="101">
        <v>50</v>
      </c>
      <c r="CR26" s="122">
        <f>RANK(CQ26,CQ6:CQ31,0)</f>
        <v>3</v>
      </c>
      <c r="CS26" s="90">
        <f t="shared" si="28"/>
        <v>100</v>
      </c>
      <c r="CT26" s="181">
        <f t="shared" si="29"/>
        <v>0</v>
      </c>
      <c r="CU26" s="92">
        <v>50</v>
      </c>
      <c r="CV26" s="101">
        <v>60</v>
      </c>
      <c r="CW26" s="101">
        <v>60</v>
      </c>
      <c r="CX26" s="122">
        <f>RANK(CW26,CW6:CW31,0)</f>
        <v>15</v>
      </c>
      <c r="CY26" s="90">
        <f t="shared" si="30"/>
        <v>100</v>
      </c>
      <c r="CZ26" s="178">
        <f t="shared" si="31"/>
        <v>0</v>
      </c>
      <c r="DA26" s="62" t="s">
        <v>20</v>
      </c>
      <c r="DB26" s="93"/>
      <c r="DC26" s="93"/>
      <c r="DD26" s="101"/>
      <c r="DE26" s="123" t="e">
        <f>RANK(DD26,DD6:DD31,0)</f>
        <v>#N/A</v>
      </c>
      <c r="DF26" s="107" t="e">
        <f t="shared" si="32"/>
        <v>#DIV/0!</v>
      </c>
      <c r="DG26" s="109" t="e">
        <f t="shared" si="33"/>
        <v>#DIV/0!</v>
      </c>
      <c r="DH26" s="92">
        <v>55</v>
      </c>
      <c r="DI26" s="101">
        <v>78</v>
      </c>
      <c r="DJ26" s="101">
        <v>78</v>
      </c>
      <c r="DK26" s="122">
        <f>RANK(DJ26,DJ6:DJ31,0)</f>
        <v>8</v>
      </c>
      <c r="DL26" s="90">
        <f t="shared" si="34"/>
        <v>100</v>
      </c>
      <c r="DM26" s="178">
        <f t="shared" si="35"/>
        <v>0</v>
      </c>
      <c r="DN26" s="62" t="s">
        <v>20</v>
      </c>
      <c r="DO26" s="93">
        <v>34</v>
      </c>
      <c r="DP26" s="93">
        <v>55</v>
      </c>
      <c r="DQ26" s="101">
        <v>55</v>
      </c>
      <c r="DR26" s="122">
        <f>RANK(DQ26,DQ6:DQ31,0)</f>
        <v>9</v>
      </c>
      <c r="DS26" s="90">
        <f t="shared" si="36"/>
        <v>100</v>
      </c>
      <c r="DT26" s="181">
        <f t="shared" si="37"/>
        <v>0</v>
      </c>
      <c r="DU26" s="92"/>
      <c r="DV26" s="101"/>
      <c r="DW26" s="101"/>
      <c r="DX26" s="123" t="e">
        <f>RANK(DW26,DW6:DW31,0)</f>
        <v>#N/A</v>
      </c>
      <c r="DY26" s="107" t="e">
        <f t="shared" si="38"/>
        <v>#DIV/0!</v>
      </c>
      <c r="DZ26" s="179" t="e">
        <f t="shared" si="39"/>
        <v>#DIV/0!</v>
      </c>
      <c r="EA26" s="58" t="s">
        <v>20</v>
      </c>
      <c r="EB26" s="93">
        <v>13.5</v>
      </c>
      <c r="EC26" s="93">
        <v>18</v>
      </c>
      <c r="ED26" s="101">
        <v>22</v>
      </c>
      <c r="EE26" s="122">
        <f>RANK(ED26,ED6:ED31,0)</f>
        <v>17</v>
      </c>
      <c r="EF26" s="90">
        <f t="shared" si="40"/>
        <v>122.22</v>
      </c>
      <c r="EG26" s="178">
        <f t="shared" si="41"/>
        <v>22.22</v>
      </c>
      <c r="EL26" s="58" t="s">
        <v>20</v>
      </c>
      <c r="EM26" s="93">
        <v>2.25</v>
      </c>
      <c r="EN26" s="93">
        <v>2.5</v>
      </c>
      <c r="EO26" s="101">
        <v>3.25</v>
      </c>
      <c r="EP26" s="122">
        <f>RANK(EO26,EO6:EO31,0)</f>
        <v>16</v>
      </c>
      <c r="EQ26" s="90">
        <f t="shared" si="42"/>
        <v>130</v>
      </c>
      <c r="ER26" s="178">
        <f t="shared" si="43"/>
        <v>30</v>
      </c>
      <c r="ES26" s="92">
        <v>3</v>
      </c>
      <c r="ET26" s="101">
        <v>5.5</v>
      </c>
      <c r="EU26" s="195">
        <v>7.5</v>
      </c>
      <c r="EV26" s="189">
        <f>RANK(EU26,EU6:EU31,0)</f>
        <v>21</v>
      </c>
      <c r="EW26" s="90">
        <f t="shared" si="44"/>
        <v>136.36</v>
      </c>
      <c r="EX26" s="178">
        <f t="shared" si="45"/>
        <v>36.36</v>
      </c>
      <c r="EY26" s="62" t="s">
        <v>20</v>
      </c>
      <c r="EZ26" s="93">
        <v>3.25</v>
      </c>
      <c r="FA26" s="93">
        <v>8</v>
      </c>
      <c r="FB26" s="101">
        <v>8</v>
      </c>
      <c r="FC26" s="122">
        <f>RANK(FB26,FB6:FB31,0)</f>
        <v>12</v>
      </c>
      <c r="FD26" s="90">
        <f t="shared" si="46"/>
        <v>100</v>
      </c>
      <c r="FE26" s="181">
        <f t="shared" si="47"/>
        <v>0</v>
      </c>
      <c r="FF26" s="92">
        <v>3.25</v>
      </c>
      <c r="FG26" s="101">
        <v>8</v>
      </c>
      <c r="FH26" s="101">
        <v>8</v>
      </c>
      <c r="FI26" s="122">
        <f>RANK(FH26,FH6:FH31,0)</f>
        <v>6</v>
      </c>
      <c r="FJ26" s="90">
        <f t="shared" si="48"/>
        <v>100</v>
      </c>
      <c r="FK26" s="178">
        <f t="shared" si="49"/>
        <v>0</v>
      </c>
      <c r="FL26" s="62" t="s">
        <v>20</v>
      </c>
      <c r="FM26" s="93">
        <v>2.75</v>
      </c>
      <c r="FN26" s="93">
        <v>5.5</v>
      </c>
      <c r="FO26" s="101">
        <v>7</v>
      </c>
      <c r="FP26" s="122">
        <f>RANK(FO26,FO6:FO31,0)</f>
        <v>20</v>
      </c>
      <c r="FQ26" s="90">
        <f t="shared" si="50"/>
        <v>127.27</v>
      </c>
      <c r="FR26" s="181">
        <f t="shared" si="51"/>
        <v>27.27</v>
      </c>
      <c r="FS26" s="92">
        <v>8</v>
      </c>
      <c r="FT26" s="101">
        <v>6.5</v>
      </c>
      <c r="FU26" s="101">
        <v>8</v>
      </c>
      <c r="FV26" s="122">
        <f>RANK(FU26,FU6:FU31,0)</f>
        <v>17</v>
      </c>
      <c r="FW26" s="90">
        <f t="shared" si="52"/>
        <v>123.08</v>
      </c>
      <c r="FX26" s="178">
        <f t="shared" si="53"/>
        <v>23.08</v>
      </c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79" customFormat="1" ht="15.75">
      <c r="A27" s="58" t="s">
        <v>21</v>
      </c>
      <c r="B27" s="93">
        <v>6.5</v>
      </c>
      <c r="C27" s="93">
        <v>8.5</v>
      </c>
      <c r="D27" s="101">
        <v>8.5</v>
      </c>
      <c r="E27" s="122">
        <f>RANK(D27,D6:D31,0)</f>
        <v>7</v>
      </c>
      <c r="F27" s="90">
        <f t="shared" si="0"/>
        <v>100</v>
      </c>
      <c r="G27" s="178">
        <f t="shared" si="1"/>
        <v>0</v>
      </c>
      <c r="H27" s="92"/>
      <c r="I27" s="101"/>
      <c r="J27" s="101"/>
      <c r="K27" s="123" t="e">
        <f>RANK(J27,J6:J31,0)</f>
        <v>#N/A</v>
      </c>
      <c r="L27" s="107" t="e">
        <f t="shared" si="2"/>
        <v>#DIV/0!</v>
      </c>
      <c r="M27" s="108" t="e">
        <f t="shared" si="3"/>
        <v>#DIV/0!</v>
      </c>
      <c r="N27" s="58" t="s">
        <v>21</v>
      </c>
      <c r="O27" s="93">
        <v>8.5</v>
      </c>
      <c r="P27" s="93">
        <v>15</v>
      </c>
      <c r="Q27" s="190">
        <v>15</v>
      </c>
      <c r="R27" s="188">
        <f>RANK(Q27,Q6:Q31,0)</f>
        <v>1</v>
      </c>
      <c r="S27" s="90">
        <f t="shared" si="4"/>
        <v>100</v>
      </c>
      <c r="T27" s="181">
        <f t="shared" si="5"/>
        <v>0</v>
      </c>
      <c r="U27" s="92">
        <v>7</v>
      </c>
      <c r="V27" s="101">
        <v>12</v>
      </c>
      <c r="W27" s="190">
        <v>12</v>
      </c>
      <c r="X27" s="188">
        <f>RANK(W27,W6:W31,0)</f>
        <v>1</v>
      </c>
      <c r="Y27" s="90">
        <f t="shared" si="6"/>
        <v>100</v>
      </c>
      <c r="Z27" s="178">
        <f t="shared" si="7"/>
        <v>0</v>
      </c>
      <c r="AA27" s="58" t="s">
        <v>21</v>
      </c>
      <c r="AB27" s="93">
        <v>18</v>
      </c>
      <c r="AC27" s="93">
        <v>28.5</v>
      </c>
      <c r="AD27" s="101">
        <v>28.5</v>
      </c>
      <c r="AE27" s="122">
        <f>RANK(AD27,AD6:AD31,0)</f>
        <v>1</v>
      </c>
      <c r="AF27" s="90">
        <f t="shared" si="8"/>
        <v>100</v>
      </c>
      <c r="AG27" s="181">
        <f t="shared" si="9"/>
        <v>0</v>
      </c>
      <c r="AH27" s="92">
        <v>6</v>
      </c>
      <c r="AI27" s="101">
        <v>7</v>
      </c>
      <c r="AJ27" s="101">
        <v>7</v>
      </c>
      <c r="AK27" s="122">
        <f>RANK(AJ27,AJ6:AJ31,0)</f>
        <v>9</v>
      </c>
      <c r="AL27" s="90">
        <f t="shared" si="10"/>
        <v>100</v>
      </c>
      <c r="AM27" s="178">
        <f t="shared" si="11"/>
        <v>0</v>
      </c>
      <c r="AN27" s="58" t="s">
        <v>21</v>
      </c>
      <c r="AO27" s="93">
        <v>10.5</v>
      </c>
      <c r="AP27" s="93">
        <v>11</v>
      </c>
      <c r="AQ27" s="101">
        <v>11</v>
      </c>
      <c r="AR27" s="122">
        <f>RANK(AQ27,AQ6:AQ31,0)</f>
        <v>3</v>
      </c>
      <c r="AS27" s="90">
        <f t="shared" si="12"/>
        <v>100</v>
      </c>
      <c r="AT27" s="181">
        <f t="shared" si="13"/>
        <v>0</v>
      </c>
      <c r="AU27" s="92">
        <v>17.8</v>
      </c>
      <c r="AV27" s="101">
        <v>20.5</v>
      </c>
      <c r="AW27" s="101">
        <v>20.5</v>
      </c>
      <c r="AX27" s="122">
        <f>RANK(AW27,AW6:AW31,0)</f>
        <v>11</v>
      </c>
      <c r="AY27" s="90">
        <f t="shared" si="14"/>
        <v>100</v>
      </c>
      <c r="AZ27" s="178">
        <f t="shared" si="15"/>
        <v>0</v>
      </c>
      <c r="BA27" s="62" t="s">
        <v>21</v>
      </c>
      <c r="BB27" s="93">
        <v>15</v>
      </c>
      <c r="BC27" s="93">
        <v>24</v>
      </c>
      <c r="BD27" s="101">
        <v>24</v>
      </c>
      <c r="BE27" s="122">
        <f>RANK(BD27,BD6:BD31,0)</f>
        <v>20</v>
      </c>
      <c r="BF27" s="90">
        <f t="shared" si="16"/>
        <v>100</v>
      </c>
      <c r="BG27" s="181">
        <f t="shared" si="17"/>
        <v>0</v>
      </c>
      <c r="BH27" s="92">
        <v>9.8</v>
      </c>
      <c r="BI27" s="101">
        <v>17.5</v>
      </c>
      <c r="BJ27" s="190">
        <v>18</v>
      </c>
      <c r="BK27" s="188">
        <f>RANK(BJ27,BJ6:BJ31,0)</f>
        <v>1</v>
      </c>
      <c r="BL27" s="90">
        <f t="shared" si="18"/>
        <v>102.86</v>
      </c>
      <c r="BM27" s="178">
        <f t="shared" si="19"/>
        <v>2.86</v>
      </c>
      <c r="BN27" s="62" t="s">
        <v>21</v>
      </c>
      <c r="BO27" s="93">
        <v>9</v>
      </c>
      <c r="BP27" s="93">
        <v>8</v>
      </c>
      <c r="BQ27" s="101">
        <v>8</v>
      </c>
      <c r="BR27" s="122">
        <f>RANK(BQ27,BQ6:BQ31,0)</f>
        <v>19</v>
      </c>
      <c r="BS27" s="90">
        <f t="shared" si="20"/>
        <v>100</v>
      </c>
      <c r="BT27" s="181">
        <f t="shared" si="21"/>
        <v>0</v>
      </c>
      <c r="BU27" s="92">
        <v>22.91</v>
      </c>
      <c r="BV27" s="101">
        <v>32</v>
      </c>
      <c r="BW27" s="101">
        <v>32</v>
      </c>
      <c r="BX27" s="122">
        <f>RANK(BW27,BW6:BW31,0)</f>
        <v>10</v>
      </c>
      <c r="BY27" s="90">
        <f t="shared" si="22"/>
        <v>100</v>
      </c>
      <c r="BZ27" s="178">
        <f t="shared" si="23"/>
        <v>0</v>
      </c>
      <c r="CA27" s="62" t="s">
        <v>21</v>
      </c>
      <c r="CB27" s="93">
        <v>26</v>
      </c>
      <c r="CC27" s="93">
        <v>26</v>
      </c>
      <c r="CD27" s="101">
        <v>26</v>
      </c>
      <c r="CE27" s="122">
        <f>RANK(CD27,CD6:CD31,0)</f>
        <v>21</v>
      </c>
      <c r="CF27" s="90">
        <f t="shared" si="24"/>
        <v>100</v>
      </c>
      <c r="CG27" s="181">
        <f t="shared" si="25"/>
        <v>0</v>
      </c>
      <c r="CH27" s="92">
        <v>80</v>
      </c>
      <c r="CI27" s="101">
        <v>84.87</v>
      </c>
      <c r="CJ27" s="101">
        <v>84.87</v>
      </c>
      <c r="CK27" s="122">
        <f>RANK(CJ27,CJ6:CJ31,0)</f>
        <v>3</v>
      </c>
      <c r="CL27" s="90">
        <f t="shared" si="26"/>
        <v>100</v>
      </c>
      <c r="CM27" s="178">
        <f t="shared" si="27"/>
        <v>0</v>
      </c>
      <c r="CN27" s="62" t="s">
        <v>21</v>
      </c>
      <c r="CO27" s="93">
        <v>24</v>
      </c>
      <c r="CP27" s="93">
        <v>42.5</v>
      </c>
      <c r="CQ27" s="101">
        <v>42.5</v>
      </c>
      <c r="CR27" s="122">
        <f>RANK(CQ27,CQ6:CQ31,0)</f>
        <v>15</v>
      </c>
      <c r="CS27" s="90">
        <f t="shared" si="28"/>
        <v>100</v>
      </c>
      <c r="CT27" s="181">
        <f t="shared" si="29"/>
        <v>0</v>
      </c>
      <c r="CU27" s="92">
        <v>52.5</v>
      </c>
      <c r="CV27" s="101">
        <v>55</v>
      </c>
      <c r="CW27" s="101">
        <v>55</v>
      </c>
      <c r="CX27" s="122">
        <f>RANK(CW27,CW6:CW31,0)</f>
        <v>19</v>
      </c>
      <c r="CY27" s="90">
        <f t="shared" si="30"/>
        <v>100</v>
      </c>
      <c r="CZ27" s="178">
        <f t="shared" si="31"/>
        <v>0</v>
      </c>
      <c r="DA27" s="62" t="s">
        <v>21</v>
      </c>
      <c r="DB27" s="93"/>
      <c r="DC27" s="93"/>
      <c r="DD27" s="101"/>
      <c r="DE27" s="123" t="e">
        <f>RANK(DD27,DD6:DD31,0)</f>
        <v>#N/A</v>
      </c>
      <c r="DF27" s="107" t="e">
        <f t="shared" si="32"/>
        <v>#DIV/0!</v>
      </c>
      <c r="DG27" s="109" t="e">
        <f t="shared" si="33"/>
        <v>#DIV/0!</v>
      </c>
      <c r="DH27" s="92">
        <v>60</v>
      </c>
      <c r="DI27" s="101"/>
      <c r="DJ27" s="101"/>
      <c r="DK27" s="123" t="e">
        <f>RANK(DJ27,DJ6:DJ31,0)</f>
        <v>#N/A</v>
      </c>
      <c r="DL27" s="107" t="e">
        <f t="shared" si="34"/>
        <v>#DIV/0!</v>
      </c>
      <c r="DM27" s="179" t="e">
        <f t="shared" si="35"/>
        <v>#DIV/0!</v>
      </c>
      <c r="DN27" s="62" t="s">
        <v>21</v>
      </c>
      <c r="DO27" s="93">
        <v>42.5</v>
      </c>
      <c r="DP27" s="93"/>
      <c r="DQ27" s="101"/>
      <c r="DR27" s="123" t="e">
        <f>RANK(DQ27,DQ6:DQ31,0)</f>
        <v>#N/A</v>
      </c>
      <c r="DS27" s="107" t="e">
        <f t="shared" si="36"/>
        <v>#DIV/0!</v>
      </c>
      <c r="DT27" s="182" t="e">
        <f t="shared" si="37"/>
        <v>#DIV/0!</v>
      </c>
      <c r="DU27" s="92">
        <v>30.8</v>
      </c>
      <c r="DV27" s="101">
        <v>33.4</v>
      </c>
      <c r="DW27" s="195">
        <v>33.4</v>
      </c>
      <c r="DX27" s="189">
        <f>RANK(DW27,DW6:DW31,0)</f>
        <v>18</v>
      </c>
      <c r="DY27" s="90">
        <f t="shared" si="38"/>
        <v>100</v>
      </c>
      <c r="DZ27" s="178">
        <f t="shared" si="39"/>
        <v>0</v>
      </c>
      <c r="EA27" s="58" t="s">
        <v>21</v>
      </c>
      <c r="EB27" s="93">
        <v>16.25</v>
      </c>
      <c r="EC27" s="93">
        <v>23</v>
      </c>
      <c r="ED27" s="101">
        <v>26.5</v>
      </c>
      <c r="EE27" s="122">
        <f>RANK(ED27,ED6:ED31,0)</f>
        <v>2</v>
      </c>
      <c r="EF27" s="90">
        <f t="shared" si="40"/>
        <v>115.22</v>
      </c>
      <c r="EG27" s="178">
        <f t="shared" si="41"/>
        <v>15.22</v>
      </c>
      <c r="EL27" s="58" t="s">
        <v>21</v>
      </c>
      <c r="EM27" s="93"/>
      <c r="EN27" s="93"/>
      <c r="EO27" s="101"/>
      <c r="EP27" s="123" t="e">
        <f>RANK(EO27,EO6:EO31,0)</f>
        <v>#N/A</v>
      </c>
      <c r="EQ27" s="107" t="e">
        <f t="shared" si="42"/>
        <v>#DIV/0!</v>
      </c>
      <c r="ER27" s="179" t="e">
        <f t="shared" si="43"/>
        <v>#DIV/0!</v>
      </c>
      <c r="ES27" s="92">
        <v>4</v>
      </c>
      <c r="ET27" s="101">
        <v>8.5</v>
      </c>
      <c r="EU27" s="101">
        <v>8.5</v>
      </c>
      <c r="EV27" s="122">
        <f>RANK(EU27,EU6:EU31,0)</f>
        <v>17</v>
      </c>
      <c r="EW27" s="90">
        <f t="shared" si="44"/>
        <v>100</v>
      </c>
      <c r="EX27" s="178">
        <f t="shared" si="45"/>
        <v>0</v>
      </c>
      <c r="EY27" s="62" t="s">
        <v>21</v>
      </c>
      <c r="EZ27" s="93">
        <v>4.5</v>
      </c>
      <c r="FA27" s="93">
        <v>8</v>
      </c>
      <c r="FB27" s="101">
        <v>8.5</v>
      </c>
      <c r="FC27" s="122">
        <f>RANK(FB27,FB6:FB31,0)</f>
        <v>9</v>
      </c>
      <c r="FD27" s="90">
        <f t="shared" si="46"/>
        <v>106.25</v>
      </c>
      <c r="FE27" s="181">
        <f t="shared" si="47"/>
        <v>6.25</v>
      </c>
      <c r="FF27" s="92">
        <v>4.5</v>
      </c>
      <c r="FG27" s="101">
        <v>5</v>
      </c>
      <c r="FH27" s="101"/>
      <c r="FI27" s="123" t="e">
        <f>RANK(FH27,FH6:FH31,0)</f>
        <v>#N/A</v>
      </c>
      <c r="FJ27" s="90">
        <f t="shared" si="48"/>
        <v>0</v>
      </c>
      <c r="FK27" s="178">
        <f t="shared" si="49"/>
        <v>-100</v>
      </c>
      <c r="FL27" s="62" t="s">
        <v>21</v>
      </c>
      <c r="FM27" s="93">
        <v>3.25</v>
      </c>
      <c r="FN27" s="93">
        <v>8</v>
      </c>
      <c r="FO27" s="101">
        <v>11</v>
      </c>
      <c r="FP27" s="122">
        <f>RANK(FO27,FO6:FO31,0)</f>
        <v>9</v>
      </c>
      <c r="FQ27" s="90">
        <f t="shared" si="50"/>
        <v>137.5</v>
      </c>
      <c r="FR27" s="181">
        <f t="shared" si="51"/>
        <v>37.5</v>
      </c>
      <c r="FS27" s="92">
        <v>6.5</v>
      </c>
      <c r="FT27" s="101"/>
      <c r="FU27" s="101">
        <v>10.5</v>
      </c>
      <c r="FV27" s="122">
        <f>RANK(FU27,FU6:FU31,0)</f>
        <v>4</v>
      </c>
      <c r="FW27" s="107" t="e">
        <f t="shared" si="52"/>
        <v>#DIV/0!</v>
      </c>
      <c r="FX27" s="179" t="e">
        <f t="shared" si="53"/>
        <v>#DIV/0!</v>
      </c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79" customFormat="1" ht="15.75">
      <c r="A28" s="58" t="s">
        <v>22</v>
      </c>
      <c r="B28" s="93">
        <v>5.75</v>
      </c>
      <c r="C28" s="93">
        <v>7</v>
      </c>
      <c r="D28" s="101">
        <v>7</v>
      </c>
      <c r="E28" s="122">
        <f>RANK(D28,D6:D31,0)</f>
        <v>20</v>
      </c>
      <c r="F28" s="90">
        <f t="shared" si="0"/>
        <v>100</v>
      </c>
      <c r="G28" s="178">
        <f t="shared" si="1"/>
        <v>0</v>
      </c>
      <c r="H28" s="92">
        <v>5.6</v>
      </c>
      <c r="I28" s="101">
        <v>6.8</v>
      </c>
      <c r="J28" s="101">
        <v>6.8</v>
      </c>
      <c r="K28" s="122">
        <f>RANK(J28,J6:J31,0)</f>
        <v>2</v>
      </c>
      <c r="L28" s="90">
        <f t="shared" si="2"/>
        <v>100</v>
      </c>
      <c r="M28" s="178">
        <f t="shared" si="3"/>
        <v>0</v>
      </c>
      <c r="N28" s="58" t="s">
        <v>22</v>
      </c>
      <c r="O28" s="93">
        <v>9.85</v>
      </c>
      <c r="P28" s="93">
        <v>10</v>
      </c>
      <c r="Q28" s="101">
        <v>10</v>
      </c>
      <c r="R28" s="122">
        <f>RANK(Q28,Q6:Q31,0)</f>
        <v>19</v>
      </c>
      <c r="S28" s="90">
        <f t="shared" si="4"/>
        <v>100</v>
      </c>
      <c r="T28" s="181">
        <f t="shared" si="5"/>
        <v>0</v>
      </c>
      <c r="U28" s="92">
        <v>7.25</v>
      </c>
      <c r="V28" s="101">
        <v>9</v>
      </c>
      <c r="W28" s="101">
        <v>9</v>
      </c>
      <c r="X28" s="122">
        <f>RANK(W28,W6:W31,0)</f>
        <v>13</v>
      </c>
      <c r="Y28" s="90">
        <f t="shared" si="6"/>
        <v>100</v>
      </c>
      <c r="Z28" s="178">
        <f t="shared" si="7"/>
        <v>0</v>
      </c>
      <c r="AA28" s="58" t="s">
        <v>22</v>
      </c>
      <c r="AB28" s="93">
        <v>18.75</v>
      </c>
      <c r="AC28" s="93">
        <v>23</v>
      </c>
      <c r="AD28" s="101">
        <v>23</v>
      </c>
      <c r="AE28" s="122">
        <f>RANK(AD28,AD6:AD31,0)</f>
        <v>18</v>
      </c>
      <c r="AF28" s="90">
        <f t="shared" si="8"/>
        <v>100</v>
      </c>
      <c r="AG28" s="181">
        <f t="shared" si="9"/>
        <v>0</v>
      </c>
      <c r="AH28" s="92">
        <v>4.5</v>
      </c>
      <c r="AI28" s="101">
        <v>6.5</v>
      </c>
      <c r="AJ28" s="101">
        <v>6.5</v>
      </c>
      <c r="AK28" s="122">
        <f>RANK(AJ28,AJ6:AJ31,0)</f>
        <v>12</v>
      </c>
      <c r="AL28" s="90">
        <f t="shared" si="10"/>
        <v>100</v>
      </c>
      <c r="AM28" s="178">
        <f t="shared" si="11"/>
        <v>0</v>
      </c>
      <c r="AN28" s="58" t="s">
        <v>22</v>
      </c>
      <c r="AO28" s="93">
        <v>9.5</v>
      </c>
      <c r="AP28" s="93">
        <v>10.5</v>
      </c>
      <c r="AQ28" s="101">
        <v>10.5</v>
      </c>
      <c r="AR28" s="122">
        <f>RANK(AQ28,AQ6:AQ31,0)</f>
        <v>5</v>
      </c>
      <c r="AS28" s="90">
        <f t="shared" si="12"/>
        <v>100</v>
      </c>
      <c r="AT28" s="181">
        <f t="shared" si="13"/>
        <v>0</v>
      </c>
      <c r="AU28" s="92">
        <v>20</v>
      </c>
      <c r="AV28" s="101">
        <v>20.65</v>
      </c>
      <c r="AW28" s="101">
        <v>20.65</v>
      </c>
      <c r="AX28" s="122">
        <f>RANK(AW28,AW6:AW31,0)</f>
        <v>10</v>
      </c>
      <c r="AY28" s="90">
        <f t="shared" si="14"/>
        <v>100</v>
      </c>
      <c r="AZ28" s="178">
        <f t="shared" si="15"/>
        <v>0</v>
      </c>
      <c r="BA28" s="62" t="s">
        <v>22</v>
      </c>
      <c r="BB28" s="93">
        <v>18</v>
      </c>
      <c r="BC28" s="93">
        <v>26.5</v>
      </c>
      <c r="BD28" s="101">
        <v>27</v>
      </c>
      <c r="BE28" s="122">
        <f>RANK(BD28,BD6:BD31,0)</f>
        <v>11</v>
      </c>
      <c r="BF28" s="90">
        <f t="shared" si="16"/>
        <v>101.89</v>
      </c>
      <c r="BG28" s="181">
        <f t="shared" si="17"/>
        <v>1.89</v>
      </c>
      <c r="BH28" s="92">
        <v>9.5</v>
      </c>
      <c r="BI28" s="101">
        <v>16</v>
      </c>
      <c r="BJ28" s="101">
        <v>16</v>
      </c>
      <c r="BK28" s="122">
        <f>RANK(BJ28,BJ6:BJ31,0)</f>
        <v>8</v>
      </c>
      <c r="BL28" s="90">
        <f t="shared" si="18"/>
        <v>100</v>
      </c>
      <c r="BM28" s="178">
        <f t="shared" si="19"/>
        <v>0</v>
      </c>
      <c r="BN28" s="62" t="s">
        <v>22</v>
      </c>
      <c r="BO28" s="93">
        <v>6.5</v>
      </c>
      <c r="BP28" s="93">
        <v>6.5</v>
      </c>
      <c r="BQ28" s="101">
        <v>9.5</v>
      </c>
      <c r="BR28" s="122">
        <f>RANK(BQ28,BQ6:BQ31,0)</f>
        <v>7</v>
      </c>
      <c r="BS28" s="90">
        <f t="shared" si="20"/>
        <v>146.15</v>
      </c>
      <c r="BT28" s="181">
        <f t="shared" si="21"/>
        <v>46.15</v>
      </c>
      <c r="BU28" s="92">
        <v>25.5</v>
      </c>
      <c r="BV28" s="101">
        <v>35</v>
      </c>
      <c r="BW28" s="101">
        <v>35</v>
      </c>
      <c r="BX28" s="122">
        <f>RANK(BW28,BW6:BW31,0)</f>
        <v>5</v>
      </c>
      <c r="BY28" s="90">
        <f t="shared" si="22"/>
        <v>100</v>
      </c>
      <c r="BZ28" s="178">
        <f t="shared" si="23"/>
        <v>0</v>
      </c>
      <c r="CA28" s="62" t="s">
        <v>22</v>
      </c>
      <c r="CB28" s="93">
        <v>55</v>
      </c>
      <c r="CC28" s="93">
        <v>39</v>
      </c>
      <c r="CD28" s="101">
        <v>39</v>
      </c>
      <c r="CE28" s="122">
        <f>RANK(CD28,CD6:CD31,0)</f>
        <v>4</v>
      </c>
      <c r="CF28" s="90">
        <f t="shared" si="24"/>
        <v>100</v>
      </c>
      <c r="CG28" s="181">
        <f t="shared" si="25"/>
        <v>0</v>
      </c>
      <c r="CH28" s="92">
        <v>59</v>
      </c>
      <c r="CI28" s="101">
        <v>73.75</v>
      </c>
      <c r="CJ28" s="101">
        <v>73.75</v>
      </c>
      <c r="CK28" s="122">
        <f>RANK(CJ28,CJ6:CJ31,0)</f>
        <v>12</v>
      </c>
      <c r="CL28" s="90">
        <f t="shared" si="26"/>
        <v>100</v>
      </c>
      <c r="CM28" s="178">
        <f t="shared" si="27"/>
        <v>0</v>
      </c>
      <c r="CN28" s="62" t="s">
        <v>22</v>
      </c>
      <c r="CO28" s="93">
        <v>41.5</v>
      </c>
      <c r="CP28" s="93">
        <v>46.15</v>
      </c>
      <c r="CQ28" s="101">
        <v>46.15</v>
      </c>
      <c r="CR28" s="122">
        <f>RANK(CQ28,CQ6:CQ31,0)</f>
        <v>8</v>
      </c>
      <c r="CS28" s="90">
        <f t="shared" si="28"/>
        <v>100</v>
      </c>
      <c r="CT28" s="181">
        <f t="shared" si="29"/>
        <v>0</v>
      </c>
      <c r="CU28" s="92"/>
      <c r="CV28" s="101">
        <v>63.75</v>
      </c>
      <c r="CW28" s="101">
        <v>63.75</v>
      </c>
      <c r="CX28" s="122">
        <f>RANK(CW28,CW6:CW31,0)</f>
        <v>10</v>
      </c>
      <c r="CY28" s="90">
        <f t="shared" si="30"/>
        <v>100</v>
      </c>
      <c r="CZ28" s="178">
        <f t="shared" si="31"/>
        <v>0</v>
      </c>
      <c r="DA28" s="62" t="s">
        <v>22</v>
      </c>
      <c r="DB28" s="93"/>
      <c r="DC28" s="93"/>
      <c r="DD28" s="101"/>
      <c r="DE28" s="123" t="e">
        <f>RANK(DD28,DD6:DD31,0)</f>
        <v>#N/A</v>
      </c>
      <c r="DF28" s="107" t="e">
        <f t="shared" si="32"/>
        <v>#DIV/0!</v>
      </c>
      <c r="DG28" s="109" t="e">
        <f t="shared" si="33"/>
        <v>#DIV/0!</v>
      </c>
      <c r="DH28" s="92">
        <v>61</v>
      </c>
      <c r="DI28" s="101">
        <v>79.35</v>
      </c>
      <c r="DJ28" s="101">
        <v>79.35</v>
      </c>
      <c r="DK28" s="122">
        <f>RANK(DJ28,DJ6:DJ31,0)</f>
        <v>7</v>
      </c>
      <c r="DL28" s="90">
        <f t="shared" si="34"/>
        <v>100</v>
      </c>
      <c r="DM28" s="178">
        <f t="shared" si="35"/>
        <v>0</v>
      </c>
      <c r="DN28" s="62" t="s">
        <v>22</v>
      </c>
      <c r="DO28" s="93">
        <v>37.5</v>
      </c>
      <c r="DP28" s="93">
        <v>50</v>
      </c>
      <c r="DQ28" s="101">
        <v>50</v>
      </c>
      <c r="DR28" s="122">
        <f>RANK(DQ28,DQ6:DQ31,0)</f>
        <v>12</v>
      </c>
      <c r="DS28" s="90">
        <f t="shared" si="36"/>
        <v>100</v>
      </c>
      <c r="DT28" s="181">
        <f t="shared" si="37"/>
        <v>0</v>
      </c>
      <c r="DU28" s="92">
        <v>27.15</v>
      </c>
      <c r="DV28" s="101">
        <v>40.75</v>
      </c>
      <c r="DW28" s="101">
        <v>40.75</v>
      </c>
      <c r="DX28" s="122">
        <f>RANK(DW28,DW6:DW31,0)</f>
        <v>7</v>
      </c>
      <c r="DY28" s="90">
        <f t="shared" si="38"/>
        <v>100</v>
      </c>
      <c r="DZ28" s="178">
        <f t="shared" si="39"/>
        <v>0</v>
      </c>
      <c r="EA28" s="58" t="s">
        <v>22</v>
      </c>
      <c r="EB28" s="93">
        <v>14</v>
      </c>
      <c r="EC28" s="93">
        <v>20</v>
      </c>
      <c r="ED28" s="101">
        <v>23</v>
      </c>
      <c r="EE28" s="122">
        <f>RANK(ED28,ED6:ED31,0)</f>
        <v>14</v>
      </c>
      <c r="EF28" s="90">
        <f t="shared" si="40"/>
        <v>115</v>
      </c>
      <c r="EG28" s="178">
        <f t="shared" si="41"/>
        <v>15</v>
      </c>
      <c r="EL28" s="58" t="s">
        <v>22</v>
      </c>
      <c r="EM28" s="93"/>
      <c r="EN28" s="93"/>
      <c r="EO28" s="101"/>
      <c r="EP28" s="123" t="e">
        <f>RANK(EO28,EO6:EO31,0)</f>
        <v>#N/A</v>
      </c>
      <c r="EQ28" s="107" t="e">
        <f t="shared" si="42"/>
        <v>#DIV/0!</v>
      </c>
      <c r="ER28" s="179" t="e">
        <f t="shared" si="43"/>
        <v>#DIV/0!</v>
      </c>
      <c r="ES28" s="92"/>
      <c r="ET28" s="101"/>
      <c r="EU28" s="101"/>
      <c r="EV28" s="123" t="e">
        <f>RANK(EU28,EU6:EU31,0)</f>
        <v>#N/A</v>
      </c>
      <c r="EW28" s="107" t="e">
        <f t="shared" si="44"/>
        <v>#DIV/0!</v>
      </c>
      <c r="EX28" s="179" t="e">
        <f t="shared" si="45"/>
        <v>#DIV/0!</v>
      </c>
      <c r="EY28" s="62" t="s">
        <v>22</v>
      </c>
      <c r="EZ28" s="93"/>
      <c r="FA28" s="93"/>
      <c r="FB28" s="101"/>
      <c r="FC28" s="123" t="e">
        <f>RANK(FB28,FB6:FB31,0)</f>
        <v>#N/A</v>
      </c>
      <c r="FD28" s="107" t="e">
        <f t="shared" si="46"/>
        <v>#DIV/0!</v>
      </c>
      <c r="FE28" s="182" t="e">
        <f t="shared" si="47"/>
        <v>#DIV/0!</v>
      </c>
      <c r="FF28" s="92"/>
      <c r="FG28" s="101"/>
      <c r="FH28" s="101"/>
      <c r="FI28" s="123" t="e">
        <f>RANK(FH28,FH6:FH31,0)</f>
        <v>#N/A</v>
      </c>
      <c r="FJ28" s="107" t="e">
        <f t="shared" si="48"/>
        <v>#DIV/0!</v>
      </c>
      <c r="FK28" s="179" t="e">
        <f t="shared" si="49"/>
        <v>#DIV/0!</v>
      </c>
      <c r="FL28" s="62" t="s">
        <v>22</v>
      </c>
      <c r="FM28" s="93">
        <v>3.5</v>
      </c>
      <c r="FN28" s="93">
        <v>12</v>
      </c>
      <c r="FO28" s="101">
        <v>12</v>
      </c>
      <c r="FP28" s="122">
        <f>RANK(FO28,FO6:FO31,0)</f>
        <v>5</v>
      </c>
      <c r="FQ28" s="90">
        <f t="shared" si="50"/>
        <v>100</v>
      </c>
      <c r="FR28" s="181">
        <f t="shared" si="51"/>
        <v>0</v>
      </c>
      <c r="FS28" s="92">
        <v>7.8</v>
      </c>
      <c r="FT28" s="101"/>
      <c r="FU28" s="101"/>
      <c r="FV28" s="123" t="e">
        <f>RANK(FU28,FU6:FU31,0)</f>
        <v>#N/A</v>
      </c>
      <c r="FW28" s="107" t="e">
        <f t="shared" si="52"/>
        <v>#DIV/0!</v>
      </c>
      <c r="FX28" s="179" t="e">
        <f t="shared" si="53"/>
        <v>#DIV/0!</v>
      </c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79" customFormat="1" ht="15.75">
      <c r="A29" s="59" t="s">
        <v>23</v>
      </c>
      <c r="B29" s="93"/>
      <c r="C29" s="93"/>
      <c r="D29" s="101"/>
      <c r="E29" s="123" t="e">
        <f>RANK(D29,D6:D31,0)</f>
        <v>#N/A</v>
      </c>
      <c r="F29" s="107" t="e">
        <f t="shared" si="0"/>
        <v>#DIV/0!</v>
      </c>
      <c r="G29" s="179" t="e">
        <f t="shared" si="1"/>
        <v>#DIV/0!</v>
      </c>
      <c r="H29" s="92"/>
      <c r="I29" s="101"/>
      <c r="J29" s="101"/>
      <c r="K29" s="123" t="e">
        <f>RANK(J29,J6:J31,0)</f>
        <v>#N/A</v>
      </c>
      <c r="L29" s="107" t="e">
        <f t="shared" si="2"/>
        <v>#DIV/0!</v>
      </c>
      <c r="M29" s="108" t="e">
        <f t="shared" si="3"/>
        <v>#DIV/0!</v>
      </c>
      <c r="N29" s="59" t="s">
        <v>23</v>
      </c>
      <c r="O29" s="93"/>
      <c r="P29" s="93"/>
      <c r="Q29" s="101"/>
      <c r="R29" s="123" t="e">
        <f>RANK(Q29,Q6:Q31,0)</f>
        <v>#N/A</v>
      </c>
      <c r="S29" s="107" t="e">
        <f t="shared" si="4"/>
        <v>#DIV/0!</v>
      </c>
      <c r="T29" s="109" t="e">
        <f t="shared" si="5"/>
        <v>#DIV/0!</v>
      </c>
      <c r="U29" s="92"/>
      <c r="V29" s="101"/>
      <c r="W29" s="101"/>
      <c r="X29" s="123" t="e">
        <f>RANK(W29,W6:W31,0)</f>
        <v>#N/A</v>
      </c>
      <c r="Y29" s="107" t="e">
        <f t="shared" si="6"/>
        <v>#DIV/0!</v>
      </c>
      <c r="Z29" s="179" t="e">
        <f t="shared" si="7"/>
        <v>#DIV/0!</v>
      </c>
      <c r="AA29" s="59" t="s">
        <v>23</v>
      </c>
      <c r="AB29" s="93"/>
      <c r="AC29" s="93"/>
      <c r="AD29" s="101"/>
      <c r="AE29" s="123" t="e">
        <f>RANK(AD29,AD6:AD31,0)</f>
        <v>#N/A</v>
      </c>
      <c r="AF29" s="107" t="e">
        <f t="shared" si="8"/>
        <v>#DIV/0!</v>
      </c>
      <c r="AG29" s="182" t="e">
        <f t="shared" si="9"/>
        <v>#DIV/0!</v>
      </c>
      <c r="AH29" s="92"/>
      <c r="AI29" s="101"/>
      <c r="AJ29" s="101"/>
      <c r="AK29" s="123" t="e">
        <f>RANK(AJ29,AJ6:AJ31,0)</f>
        <v>#N/A</v>
      </c>
      <c r="AL29" s="107" t="e">
        <f t="shared" si="10"/>
        <v>#DIV/0!</v>
      </c>
      <c r="AM29" s="179" t="e">
        <f t="shared" si="11"/>
        <v>#DIV/0!</v>
      </c>
      <c r="AN29" s="59" t="s">
        <v>23</v>
      </c>
      <c r="AO29" s="93"/>
      <c r="AP29" s="93"/>
      <c r="AQ29" s="101"/>
      <c r="AR29" s="123" t="e">
        <f>RANK(AQ29,AQ6:AQ31,0)</f>
        <v>#N/A</v>
      </c>
      <c r="AS29" s="107" t="e">
        <f t="shared" si="12"/>
        <v>#DIV/0!</v>
      </c>
      <c r="AT29" s="182" t="e">
        <f t="shared" si="13"/>
        <v>#DIV/0!</v>
      </c>
      <c r="AU29" s="92"/>
      <c r="AV29" s="101"/>
      <c r="AW29" s="101"/>
      <c r="AX29" s="123" t="e">
        <f>RANK(AW29,AW6:AW31,0)</f>
        <v>#N/A</v>
      </c>
      <c r="AY29" s="107" t="e">
        <f t="shared" si="14"/>
        <v>#DIV/0!</v>
      </c>
      <c r="AZ29" s="179" t="e">
        <f t="shared" si="15"/>
        <v>#DIV/0!</v>
      </c>
      <c r="BA29" s="63" t="s">
        <v>23</v>
      </c>
      <c r="BB29" s="93">
        <v>17</v>
      </c>
      <c r="BC29" s="93">
        <v>27</v>
      </c>
      <c r="BD29" s="101">
        <v>27</v>
      </c>
      <c r="BE29" s="122">
        <f>RANK(BD29,BD6:BD31,0)</f>
        <v>11</v>
      </c>
      <c r="BF29" s="90">
        <f t="shared" si="16"/>
        <v>100</v>
      </c>
      <c r="BG29" s="181">
        <f t="shared" si="17"/>
        <v>0</v>
      </c>
      <c r="BH29" s="92"/>
      <c r="BI29" s="101"/>
      <c r="BJ29" s="101"/>
      <c r="BK29" s="123" t="e">
        <f>RANK(BJ29,BJ6:BJ31,0)</f>
        <v>#N/A</v>
      </c>
      <c r="BL29" s="107" t="e">
        <f t="shared" si="18"/>
        <v>#DIV/0!</v>
      </c>
      <c r="BM29" s="179" t="e">
        <f t="shared" si="19"/>
        <v>#DIV/0!</v>
      </c>
      <c r="BN29" s="63" t="s">
        <v>23</v>
      </c>
      <c r="BO29" s="93">
        <v>9.5</v>
      </c>
      <c r="BP29" s="93">
        <v>9</v>
      </c>
      <c r="BQ29" s="101">
        <v>9</v>
      </c>
      <c r="BR29" s="122">
        <f>RANK(BQ29,BQ6:BQ31,0)</f>
        <v>11</v>
      </c>
      <c r="BS29" s="90">
        <f t="shared" si="20"/>
        <v>100</v>
      </c>
      <c r="BT29" s="181">
        <f t="shared" si="21"/>
        <v>0</v>
      </c>
      <c r="BU29" s="92">
        <v>38</v>
      </c>
      <c r="BV29" s="101">
        <v>40</v>
      </c>
      <c r="BW29" s="190">
        <v>46</v>
      </c>
      <c r="BX29" s="188">
        <f>RANK(BW29,BW6:BW31,0)</f>
        <v>1</v>
      </c>
      <c r="BY29" s="90">
        <f t="shared" si="22"/>
        <v>115</v>
      </c>
      <c r="BZ29" s="178">
        <f t="shared" si="23"/>
        <v>15</v>
      </c>
      <c r="CA29" s="63" t="s">
        <v>23</v>
      </c>
      <c r="CB29" s="93">
        <v>38</v>
      </c>
      <c r="CC29" s="93">
        <v>40</v>
      </c>
      <c r="CD29" s="101">
        <v>40</v>
      </c>
      <c r="CE29" s="122">
        <f>RANK(CD29,CD6:CD31,0)</f>
        <v>2</v>
      </c>
      <c r="CF29" s="90">
        <f t="shared" si="24"/>
        <v>100</v>
      </c>
      <c r="CG29" s="181">
        <f t="shared" si="25"/>
        <v>0</v>
      </c>
      <c r="CH29" s="92"/>
      <c r="CI29" s="101"/>
      <c r="CJ29" s="101"/>
      <c r="CK29" s="123" t="e">
        <f>RANK(CJ29,CJ6:CJ31,0)</f>
        <v>#N/A</v>
      </c>
      <c r="CL29" s="107" t="e">
        <f t="shared" si="26"/>
        <v>#DIV/0!</v>
      </c>
      <c r="CM29" s="179" t="e">
        <f t="shared" si="27"/>
        <v>#DIV/0!</v>
      </c>
      <c r="CN29" s="63" t="s">
        <v>23</v>
      </c>
      <c r="CO29" s="93"/>
      <c r="CP29" s="93"/>
      <c r="CQ29" s="101"/>
      <c r="CR29" s="123" t="e">
        <f>RANK(CQ29,CQ6:CQ31,0)</f>
        <v>#N/A</v>
      </c>
      <c r="CS29" s="107" t="e">
        <f t="shared" si="28"/>
        <v>#DIV/0!</v>
      </c>
      <c r="CT29" s="182" t="e">
        <f t="shared" si="29"/>
        <v>#DIV/0!</v>
      </c>
      <c r="CU29" s="92"/>
      <c r="CV29" s="101"/>
      <c r="CW29" s="101"/>
      <c r="CX29" s="123" t="e">
        <f>RANK(CW29,CW6:CW31,0)</f>
        <v>#N/A</v>
      </c>
      <c r="CY29" s="107" t="e">
        <f t="shared" si="30"/>
        <v>#DIV/0!</v>
      </c>
      <c r="CZ29" s="179" t="e">
        <f t="shared" si="31"/>
        <v>#DIV/0!</v>
      </c>
      <c r="DA29" s="63" t="s">
        <v>23</v>
      </c>
      <c r="DB29" s="93"/>
      <c r="DC29" s="93"/>
      <c r="DD29" s="101"/>
      <c r="DE29" s="123" t="e">
        <f>RANK(DD29,DD6:DD31,0)</f>
        <v>#N/A</v>
      </c>
      <c r="DF29" s="107" t="e">
        <f t="shared" si="32"/>
        <v>#DIV/0!</v>
      </c>
      <c r="DG29" s="109" t="e">
        <f t="shared" si="33"/>
        <v>#DIV/0!</v>
      </c>
      <c r="DH29" s="92"/>
      <c r="DI29" s="101"/>
      <c r="DJ29" s="101"/>
      <c r="DK29" s="123" t="e">
        <f>RANK(DJ29,DJ6:DJ31,0)</f>
        <v>#N/A</v>
      </c>
      <c r="DL29" s="107" t="e">
        <f t="shared" si="34"/>
        <v>#DIV/0!</v>
      </c>
      <c r="DM29" s="179" t="e">
        <f t="shared" si="35"/>
        <v>#DIV/0!</v>
      </c>
      <c r="DN29" s="63" t="s">
        <v>23</v>
      </c>
      <c r="DO29" s="93"/>
      <c r="DP29" s="93"/>
      <c r="DQ29" s="101"/>
      <c r="DR29" s="123" t="e">
        <f>RANK(DQ29,DQ6:DQ31,0)</f>
        <v>#N/A</v>
      </c>
      <c r="DS29" s="107" t="e">
        <f t="shared" si="36"/>
        <v>#DIV/0!</v>
      </c>
      <c r="DT29" s="182" t="e">
        <f t="shared" si="37"/>
        <v>#DIV/0!</v>
      </c>
      <c r="DU29" s="92"/>
      <c r="DV29" s="101"/>
      <c r="DW29" s="101"/>
      <c r="DX29" s="123" t="e">
        <f>RANK(DW29,DW6:DW31,0)</f>
        <v>#N/A</v>
      </c>
      <c r="DY29" s="107" t="e">
        <f t="shared" si="38"/>
        <v>#DIV/0!</v>
      </c>
      <c r="DZ29" s="179" t="e">
        <f t="shared" si="39"/>
        <v>#DIV/0!</v>
      </c>
      <c r="EA29" s="59" t="s">
        <v>23</v>
      </c>
      <c r="EB29" s="93">
        <v>17</v>
      </c>
      <c r="EC29" s="93">
        <v>25</v>
      </c>
      <c r="ED29" s="190">
        <v>27</v>
      </c>
      <c r="EE29" s="188">
        <f>RANK(ED29,ED6:ED31,0)</f>
        <v>1</v>
      </c>
      <c r="EF29" s="90">
        <f t="shared" si="40"/>
        <v>108</v>
      </c>
      <c r="EG29" s="178">
        <f t="shared" si="41"/>
        <v>8</v>
      </c>
      <c r="EL29" s="59" t="s">
        <v>23</v>
      </c>
      <c r="EM29" s="93"/>
      <c r="EN29" s="93">
        <v>3</v>
      </c>
      <c r="EO29" s="195">
        <v>3</v>
      </c>
      <c r="EP29" s="189">
        <f>RANK(EO29,EO6:EO31,0)</f>
        <v>18</v>
      </c>
      <c r="EQ29" s="90">
        <f t="shared" si="42"/>
        <v>100</v>
      </c>
      <c r="ER29" s="178">
        <f t="shared" si="43"/>
        <v>0</v>
      </c>
      <c r="ES29" s="92">
        <v>2.3</v>
      </c>
      <c r="ET29" s="101">
        <v>8.25</v>
      </c>
      <c r="EU29" s="101">
        <v>9.5</v>
      </c>
      <c r="EV29" s="122">
        <f>RANK(EU29,EU6:EU31,0)</f>
        <v>7</v>
      </c>
      <c r="EW29" s="90">
        <f t="shared" si="44"/>
        <v>115.15</v>
      </c>
      <c r="EX29" s="178">
        <f t="shared" si="45"/>
        <v>15.15</v>
      </c>
      <c r="EY29" s="63" t="s">
        <v>23</v>
      </c>
      <c r="EZ29" s="93">
        <v>3</v>
      </c>
      <c r="FA29" s="93">
        <v>8</v>
      </c>
      <c r="FB29" s="101">
        <v>8.5</v>
      </c>
      <c r="FC29" s="122">
        <f>RANK(FB29,FB6:FB31,0)</f>
        <v>9</v>
      </c>
      <c r="FD29" s="90">
        <f t="shared" si="46"/>
        <v>106.25</v>
      </c>
      <c r="FE29" s="181">
        <f t="shared" si="47"/>
        <v>6.25</v>
      </c>
      <c r="FF29" s="92"/>
      <c r="FG29" s="101"/>
      <c r="FH29" s="101"/>
      <c r="FI29" s="123" t="e">
        <f>RANK(FH29,FH6:FH31,0)</f>
        <v>#N/A</v>
      </c>
      <c r="FJ29" s="107" t="e">
        <f t="shared" si="48"/>
        <v>#DIV/0!</v>
      </c>
      <c r="FK29" s="179" t="e">
        <f t="shared" si="49"/>
        <v>#DIV/0!</v>
      </c>
      <c r="FL29" s="63" t="s">
        <v>23</v>
      </c>
      <c r="FM29" s="93">
        <v>2.9</v>
      </c>
      <c r="FN29" s="93">
        <v>10.8</v>
      </c>
      <c r="FO29" s="101">
        <v>10.7</v>
      </c>
      <c r="FP29" s="122">
        <f>RANK(FO29,FO6:FO31,0)</f>
        <v>13</v>
      </c>
      <c r="FQ29" s="90">
        <f t="shared" si="50"/>
        <v>99.07</v>
      </c>
      <c r="FR29" s="181">
        <f t="shared" si="51"/>
        <v>-0.93</v>
      </c>
      <c r="FS29" s="92">
        <v>7.5</v>
      </c>
      <c r="FT29" s="101">
        <v>13</v>
      </c>
      <c r="FU29" s="101">
        <v>10</v>
      </c>
      <c r="FV29" s="122">
        <f>RANK(FU29,FU6:FU31,0)</f>
        <v>6</v>
      </c>
      <c r="FW29" s="90">
        <f t="shared" si="52"/>
        <v>76.92</v>
      </c>
      <c r="FX29" s="178">
        <f t="shared" si="53"/>
        <v>-23.08</v>
      </c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79" customFormat="1" ht="15.75">
      <c r="A30" s="58" t="s">
        <v>24</v>
      </c>
      <c r="B30" s="93"/>
      <c r="C30" s="93"/>
      <c r="D30" s="101"/>
      <c r="E30" s="123" t="e">
        <f>RANK(D30,D6:D31,0)</f>
        <v>#N/A</v>
      </c>
      <c r="F30" s="107" t="e">
        <f t="shared" si="0"/>
        <v>#DIV/0!</v>
      </c>
      <c r="G30" s="179" t="e">
        <f t="shared" si="1"/>
        <v>#DIV/0!</v>
      </c>
      <c r="H30" s="92"/>
      <c r="I30" s="101"/>
      <c r="J30" s="101"/>
      <c r="K30" s="123" t="e">
        <f>RANK(J30,J6:J31,0)</f>
        <v>#N/A</v>
      </c>
      <c r="L30" s="107" t="e">
        <f t="shared" si="2"/>
        <v>#DIV/0!</v>
      </c>
      <c r="M30" s="108" t="e">
        <f t="shared" si="3"/>
        <v>#DIV/0!</v>
      </c>
      <c r="N30" s="58" t="s">
        <v>24</v>
      </c>
      <c r="O30" s="93"/>
      <c r="P30" s="93"/>
      <c r="Q30" s="101"/>
      <c r="R30" s="123" t="e">
        <f>RANK(Q30,Q6:Q31,0)</f>
        <v>#N/A</v>
      </c>
      <c r="S30" s="107" t="e">
        <f t="shared" si="4"/>
        <v>#DIV/0!</v>
      </c>
      <c r="T30" s="109" t="e">
        <f t="shared" si="5"/>
        <v>#DIV/0!</v>
      </c>
      <c r="U30" s="92"/>
      <c r="V30" s="101"/>
      <c r="W30" s="101"/>
      <c r="X30" s="123" t="e">
        <f>RANK(W30,W6:W31,0)</f>
        <v>#N/A</v>
      </c>
      <c r="Y30" s="107" t="e">
        <f t="shared" si="6"/>
        <v>#DIV/0!</v>
      </c>
      <c r="Z30" s="179" t="e">
        <f t="shared" si="7"/>
        <v>#DIV/0!</v>
      </c>
      <c r="AA30" s="58" t="s">
        <v>24</v>
      </c>
      <c r="AB30" s="93"/>
      <c r="AC30" s="93"/>
      <c r="AD30" s="101"/>
      <c r="AE30" s="123" t="e">
        <f>RANK(AD30,AD6:AD31,0)</f>
        <v>#N/A</v>
      </c>
      <c r="AF30" s="107" t="e">
        <f t="shared" si="8"/>
        <v>#DIV/0!</v>
      </c>
      <c r="AG30" s="182" t="e">
        <f t="shared" si="9"/>
        <v>#DIV/0!</v>
      </c>
      <c r="AH30" s="92"/>
      <c r="AI30" s="101"/>
      <c r="AJ30" s="101"/>
      <c r="AK30" s="123" t="e">
        <f>RANK(AJ30,AJ6:AJ31,0)</f>
        <v>#N/A</v>
      </c>
      <c r="AL30" s="107" t="e">
        <f t="shared" si="10"/>
        <v>#DIV/0!</v>
      </c>
      <c r="AM30" s="179" t="e">
        <f t="shared" si="11"/>
        <v>#DIV/0!</v>
      </c>
      <c r="AN30" s="58" t="s">
        <v>24</v>
      </c>
      <c r="AO30" s="93"/>
      <c r="AP30" s="93"/>
      <c r="AQ30" s="101"/>
      <c r="AR30" s="123" t="e">
        <f>RANK(AQ30,AQ6:AQ31,0)</f>
        <v>#N/A</v>
      </c>
      <c r="AS30" s="107" t="e">
        <f t="shared" si="12"/>
        <v>#DIV/0!</v>
      </c>
      <c r="AT30" s="182" t="e">
        <f t="shared" si="13"/>
        <v>#DIV/0!</v>
      </c>
      <c r="AU30" s="92"/>
      <c r="AV30" s="101"/>
      <c r="AW30" s="101"/>
      <c r="AX30" s="123" t="e">
        <f>RANK(AW30,AW6:AW31,0)</f>
        <v>#N/A</v>
      </c>
      <c r="AY30" s="107" t="e">
        <f t="shared" si="14"/>
        <v>#DIV/0!</v>
      </c>
      <c r="AZ30" s="179" t="e">
        <f t="shared" si="15"/>
        <v>#DIV/0!</v>
      </c>
      <c r="BA30" s="62" t="s">
        <v>24</v>
      </c>
      <c r="BB30" s="93"/>
      <c r="BC30" s="93"/>
      <c r="BD30" s="101"/>
      <c r="BE30" s="123" t="e">
        <f>RANK(BD30,BD6:BD31,0)</f>
        <v>#N/A</v>
      </c>
      <c r="BF30" s="107" t="e">
        <f t="shared" si="16"/>
        <v>#DIV/0!</v>
      </c>
      <c r="BG30" s="182" t="e">
        <f t="shared" si="17"/>
        <v>#DIV/0!</v>
      </c>
      <c r="BH30" s="92"/>
      <c r="BI30" s="101"/>
      <c r="BJ30" s="101"/>
      <c r="BK30" s="123" t="e">
        <f>RANK(BJ30,BJ6:BJ31,0)</f>
        <v>#N/A</v>
      </c>
      <c r="BL30" s="107" t="e">
        <f t="shared" si="18"/>
        <v>#DIV/0!</v>
      </c>
      <c r="BM30" s="179" t="e">
        <f t="shared" si="19"/>
        <v>#DIV/0!</v>
      </c>
      <c r="BN30" s="62" t="s">
        <v>24</v>
      </c>
      <c r="BO30" s="93"/>
      <c r="BP30" s="93"/>
      <c r="BQ30" s="101"/>
      <c r="BR30" s="123" t="e">
        <f>RANK(BQ30,BQ6:BQ31,0)</f>
        <v>#N/A</v>
      </c>
      <c r="BS30" s="107" t="e">
        <f t="shared" si="20"/>
        <v>#DIV/0!</v>
      </c>
      <c r="BT30" s="182" t="e">
        <f t="shared" si="21"/>
        <v>#DIV/0!</v>
      </c>
      <c r="BU30" s="92"/>
      <c r="BV30" s="101"/>
      <c r="BW30" s="101"/>
      <c r="BX30" s="123" t="e">
        <f>RANK(BW30,BW6:BW31,0)</f>
        <v>#N/A</v>
      </c>
      <c r="BY30" s="107" t="e">
        <f t="shared" si="22"/>
        <v>#DIV/0!</v>
      </c>
      <c r="BZ30" s="179" t="e">
        <f t="shared" si="23"/>
        <v>#DIV/0!</v>
      </c>
      <c r="CA30" s="62" t="s">
        <v>24</v>
      </c>
      <c r="CB30" s="93"/>
      <c r="CC30" s="93"/>
      <c r="CD30" s="101"/>
      <c r="CE30" s="123" t="e">
        <f>RANK(CD30,CD6:CD31,0)</f>
        <v>#N/A</v>
      </c>
      <c r="CF30" s="107" t="e">
        <f t="shared" si="24"/>
        <v>#DIV/0!</v>
      </c>
      <c r="CG30" s="182" t="e">
        <f t="shared" si="25"/>
        <v>#DIV/0!</v>
      </c>
      <c r="CH30" s="92"/>
      <c r="CI30" s="101"/>
      <c r="CJ30" s="101"/>
      <c r="CK30" s="123" t="e">
        <f>RANK(CJ30,CJ6:CJ31,0)</f>
        <v>#N/A</v>
      </c>
      <c r="CL30" s="107" t="e">
        <f t="shared" si="26"/>
        <v>#DIV/0!</v>
      </c>
      <c r="CM30" s="179" t="e">
        <f t="shared" si="27"/>
        <v>#DIV/0!</v>
      </c>
      <c r="CN30" s="62" t="s">
        <v>24</v>
      </c>
      <c r="CO30" s="93"/>
      <c r="CP30" s="93"/>
      <c r="CQ30" s="101"/>
      <c r="CR30" s="123" t="e">
        <f>RANK(CQ30,CQ6:CQ31,0)</f>
        <v>#N/A</v>
      </c>
      <c r="CS30" s="107" t="e">
        <f t="shared" si="28"/>
        <v>#DIV/0!</v>
      </c>
      <c r="CT30" s="182" t="e">
        <f t="shared" si="29"/>
        <v>#DIV/0!</v>
      </c>
      <c r="CU30" s="92"/>
      <c r="CV30" s="101"/>
      <c r="CW30" s="101"/>
      <c r="CX30" s="123" t="e">
        <f>RANK(CW30,CW6:CW31,0)</f>
        <v>#N/A</v>
      </c>
      <c r="CY30" s="107" t="e">
        <f t="shared" si="30"/>
        <v>#DIV/0!</v>
      </c>
      <c r="CZ30" s="179" t="e">
        <f t="shared" si="31"/>
        <v>#DIV/0!</v>
      </c>
      <c r="DA30" s="62" t="s">
        <v>24</v>
      </c>
      <c r="DB30" s="93"/>
      <c r="DC30" s="93"/>
      <c r="DD30" s="101"/>
      <c r="DE30" s="123" t="e">
        <f>RANK(DD30,DD6:DD31,0)</f>
        <v>#N/A</v>
      </c>
      <c r="DF30" s="107" t="e">
        <f t="shared" si="32"/>
        <v>#DIV/0!</v>
      </c>
      <c r="DG30" s="109" t="e">
        <f t="shared" si="33"/>
        <v>#DIV/0!</v>
      </c>
      <c r="DH30" s="92"/>
      <c r="DI30" s="101"/>
      <c r="DJ30" s="101"/>
      <c r="DK30" s="123" t="e">
        <f>RANK(DJ30,DJ6:DJ31,0)</f>
        <v>#N/A</v>
      </c>
      <c r="DL30" s="107" t="e">
        <f t="shared" si="34"/>
        <v>#DIV/0!</v>
      </c>
      <c r="DM30" s="179" t="e">
        <f t="shared" si="35"/>
        <v>#DIV/0!</v>
      </c>
      <c r="DN30" s="62" t="s">
        <v>24</v>
      </c>
      <c r="DO30" s="93"/>
      <c r="DP30" s="93"/>
      <c r="DQ30" s="101"/>
      <c r="DR30" s="123" t="e">
        <f>RANK(DQ30,DQ6:DQ31,0)</f>
        <v>#N/A</v>
      </c>
      <c r="DS30" s="107" t="e">
        <f t="shared" si="36"/>
        <v>#DIV/0!</v>
      </c>
      <c r="DT30" s="182" t="e">
        <f t="shared" si="37"/>
        <v>#DIV/0!</v>
      </c>
      <c r="DU30" s="92"/>
      <c r="DV30" s="101"/>
      <c r="DW30" s="101"/>
      <c r="DX30" s="123" t="e">
        <f>RANK(DW30,DW6:DW31,0)</f>
        <v>#N/A</v>
      </c>
      <c r="DY30" s="107" t="e">
        <f t="shared" si="38"/>
        <v>#DIV/0!</v>
      </c>
      <c r="DZ30" s="179" t="e">
        <f t="shared" si="39"/>
        <v>#DIV/0!</v>
      </c>
      <c r="EA30" s="58" t="s">
        <v>24</v>
      </c>
      <c r="EB30" s="93"/>
      <c r="EC30" s="93"/>
      <c r="ED30" s="101"/>
      <c r="EE30" s="123" t="e">
        <f>RANK(ED30,ED6:ED31,0)</f>
        <v>#N/A</v>
      </c>
      <c r="EF30" s="107" t="e">
        <f t="shared" si="40"/>
        <v>#DIV/0!</v>
      </c>
      <c r="EG30" s="179" t="e">
        <f t="shared" si="41"/>
        <v>#DIV/0!</v>
      </c>
      <c r="EL30" s="58" t="s">
        <v>24</v>
      </c>
      <c r="EM30" s="93"/>
      <c r="EN30" s="93"/>
      <c r="EO30" s="101"/>
      <c r="EP30" s="123" t="e">
        <f>RANK(EO30,EO6:EO31,0)</f>
        <v>#N/A</v>
      </c>
      <c r="EQ30" s="107" t="e">
        <f t="shared" si="42"/>
        <v>#DIV/0!</v>
      </c>
      <c r="ER30" s="179" t="e">
        <f t="shared" si="43"/>
        <v>#DIV/0!</v>
      </c>
      <c r="ES30" s="92"/>
      <c r="ET30" s="101"/>
      <c r="EU30" s="101"/>
      <c r="EV30" s="123" t="e">
        <f>RANK(EU30,EU6:EU31,0)</f>
        <v>#N/A</v>
      </c>
      <c r="EW30" s="107" t="e">
        <f t="shared" si="44"/>
        <v>#DIV/0!</v>
      </c>
      <c r="EX30" s="179" t="e">
        <f t="shared" si="45"/>
        <v>#DIV/0!</v>
      </c>
      <c r="EY30" s="62" t="s">
        <v>24</v>
      </c>
      <c r="EZ30" s="93"/>
      <c r="FA30" s="93"/>
      <c r="FB30" s="101"/>
      <c r="FC30" s="123" t="e">
        <f>RANK(FB30,FB6:FB31,0)</f>
        <v>#N/A</v>
      </c>
      <c r="FD30" s="107" t="e">
        <f t="shared" si="46"/>
        <v>#DIV/0!</v>
      </c>
      <c r="FE30" s="182" t="e">
        <f t="shared" si="47"/>
        <v>#DIV/0!</v>
      </c>
      <c r="FF30" s="92"/>
      <c r="FG30" s="101"/>
      <c r="FH30" s="101"/>
      <c r="FI30" s="123" t="e">
        <f>RANK(FH30,FH6:FH31,0)</f>
        <v>#N/A</v>
      </c>
      <c r="FJ30" s="107" t="e">
        <f t="shared" si="48"/>
        <v>#DIV/0!</v>
      </c>
      <c r="FK30" s="179" t="e">
        <f t="shared" si="49"/>
        <v>#DIV/0!</v>
      </c>
      <c r="FL30" s="62" t="s">
        <v>24</v>
      </c>
      <c r="FM30" s="93"/>
      <c r="FN30" s="93"/>
      <c r="FO30" s="101"/>
      <c r="FP30" s="123" t="e">
        <f>RANK(FO30,FO6:FO31,0)</f>
        <v>#N/A</v>
      </c>
      <c r="FQ30" s="107" t="e">
        <f t="shared" si="50"/>
        <v>#DIV/0!</v>
      </c>
      <c r="FR30" s="182" t="e">
        <f t="shared" si="51"/>
        <v>#DIV/0!</v>
      </c>
      <c r="FS30" s="92"/>
      <c r="FT30" s="101"/>
      <c r="FU30" s="101"/>
      <c r="FV30" s="123" t="e">
        <f>RANK(FU30,FU6:FU31,0)</f>
        <v>#N/A</v>
      </c>
      <c r="FW30" s="107" t="e">
        <f t="shared" si="52"/>
        <v>#DIV/0!</v>
      </c>
      <c r="FX30" s="179" t="e">
        <f t="shared" si="53"/>
        <v>#DIV/0!</v>
      </c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80" customFormat="1" ht="16.5" thickBot="1">
      <c r="A31" s="60" t="s">
        <v>25</v>
      </c>
      <c r="B31" s="95">
        <v>5.5</v>
      </c>
      <c r="C31" s="95">
        <v>7.5</v>
      </c>
      <c r="D31" s="103">
        <v>7.5</v>
      </c>
      <c r="E31" s="124">
        <f>RANK(D31,D6:D31,0)</f>
        <v>15</v>
      </c>
      <c r="F31" s="96">
        <f t="shared" si="0"/>
        <v>100</v>
      </c>
      <c r="G31" s="180">
        <f t="shared" si="1"/>
        <v>0</v>
      </c>
      <c r="H31" s="94"/>
      <c r="I31" s="103"/>
      <c r="J31" s="103"/>
      <c r="K31" s="127" t="e">
        <f>RANK(J31,J6:J31,0)</f>
        <v>#N/A</v>
      </c>
      <c r="L31" s="128" t="e">
        <f t="shared" si="2"/>
        <v>#DIV/0!</v>
      </c>
      <c r="M31" s="129" t="e">
        <f t="shared" si="3"/>
        <v>#DIV/0!</v>
      </c>
      <c r="N31" s="60" t="s">
        <v>25</v>
      </c>
      <c r="O31" s="95"/>
      <c r="P31" s="95"/>
      <c r="Q31" s="103"/>
      <c r="R31" s="127" t="e">
        <f>RANK(Q31,Q6:Q31,0)</f>
        <v>#N/A</v>
      </c>
      <c r="S31" s="128" t="e">
        <f t="shared" si="4"/>
        <v>#DIV/0!</v>
      </c>
      <c r="T31" s="130" t="e">
        <f t="shared" si="5"/>
        <v>#DIV/0!</v>
      </c>
      <c r="U31" s="94">
        <v>8</v>
      </c>
      <c r="V31" s="103">
        <v>9.5</v>
      </c>
      <c r="W31" s="103">
        <v>9.5</v>
      </c>
      <c r="X31" s="124">
        <f>RANK(W31,W6:W31,0)</f>
        <v>10</v>
      </c>
      <c r="Y31" s="96">
        <f t="shared" si="6"/>
        <v>100</v>
      </c>
      <c r="Z31" s="180">
        <f t="shared" si="7"/>
        <v>0</v>
      </c>
      <c r="AA31" s="60" t="s">
        <v>25</v>
      </c>
      <c r="AB31" s="95">
        <v>18</v>
      </c>
      <c r="AC31" s="95">
        <v>24</v>
      </c>
      <c r="AD31" s="103">
        <v>25</v>
      </c>
      <c r="AE31" s="124">
        <f>RANK(AD31,AD6:AD31,0)</f>
        <v>12</v>
      </c>
      <c r="AF31" s="96">
        <f t="shared" si="8"/>
        <v>104.17</v>
      </c>
      <c r="AG31" s="183">
        <f t="shared" si="9"/>
        <v>4.17</v>
      </c>
      <c r="AH31" s="94">
        <v>4</v>
      </c>
      <c r="AI31" s="103">
        <v>6</v>
      </c>
      <c r="AJ31" s="103">
        <v>6</v>
      </c>
      <c r="AK31" s="124">
        <f>RANK(AJ31,AJ6:AJ31,0)</f>
        <v>18</v>
      </c>
      <c r="AL31" s="96">
        <f t="shared" si="10"/>
        <v>100</v>
      </c>
      <c r="AM31" s="180">
        <f t="shared" si="11"/>
        <v>0</v>
      </c>
      <c r="AN31" s="60" t="s">
        <v>25</v>
      </c>
      <c r="AO31" s="95">
        <v>9</v>
      </c>
      <c r="AP31" s="95">
        <v>10</v>
      </c>
      <c r="AQ31" s="103">
        <v>10</v>
      </c>
      <c r="AR31" s="124">
        <f>RANK(AQ31,AQ6:AQ31,0)</f>
        <v>10</v>
      </c>
      <c r="AS31" s="96">
        <f t="shared" si="12"/>
        <v>100</v>
      </c>
      <c r="AT31" s="183">
        <f t="shared" si="13"/>
        <v>0</v>
      </c>
      <c r="AU31" s="94">
        <v>16.5</v>
      </c>
      <c r="AV31" s="103">
        <v>22.5</v>
      </c>
      <c r="AW31" s="103">
        <v>22.5</v>
      </c>
      <c r="AX31" s="124">
        <f>RANK(AW31,AW6:AW31,0)</f>
        <v>6</v>
      </c>
      <c r="AY31" s="96">
        <f t="shared" si="14"/>
        <v>100</v>
      </c>
      <c r="AZ31" s="180">
        <f t="shared" si="15"/>
        <v>0</v>
      </c>
      <c r="BA31" s="64" t="s">
        <v>25</v>
      </c>
      <c r="BB31" s="95">
        <v>19</v>
      </c>
      <c r="BC31" s="95">
        <v>28</v>
      </c>
      <c r="BD31" s="103">
        <v>26</v>
      </c>
      <c r="BE31" s="124">
        <f>RANK(BD31,BD6:BD31,0)</f>
        <v>16</v>
      </c>
      <c r="BF31" s="96">
        <f t="shared" si="16"/>
        <v>92.86</v>
      </c>
      <c r="BG31" s="183">
        <f t="shared" si="17"/>
        <v>-7.14</v>
      </c>
      <c r="BH31" s="94">
        <v>8.5</v>
      </c>
      <c r="BI31" s="103">
        <v>16</v>
      </c>
      <c r="BJ31" s="103">
        <v>16</v>
      </c>
      <c r="BK31" s="124">
        <f>RANK(BJ31,BJ6:BJ31,0)</f>
        <v>8</v>
      </c>
      <c r="BL31" s="96">
        <f t="shared" si="18"/>
        <v>100</v>
      </c>
      <c r="BM31" s="180">
        <f t="shared" si="19"/>
        <v>0</v>
      </c>
      <c r="BN31" s="64" t="s">
        <v>25</v>
      </c>
      <c r="BO31" s="95">
        <v>9.33</v>
      </c>
      <c r="BP31" s="95">
        <v>6.66</v>
      </c>
      <c r="BQ31" s="103">
        <v>9.33</v>
      </c>
      <c r="BR31" s="124">
        <f>RANK(BQ31,BQ6:BQ31,0)</f>
        <v>10</v>
      </c>
      <c r="BS31" s="96">
        <f t="shared" si="20"/>
        <v>140.09</v>
      </c>
      <c r="BT31" s="183">
        <f t="shared" si="21"/>
        <v>40.09</v>
      </c>
      <c r="BU31" s="94">
        <v>26</v>
      </c>
      <c r="BV31" s="103">
        <v>30</v>
      </c>
      <c r="BW31" s="103">
        <v>29</v>
      </c>
      <c r="BX31" s="124">
        <f>RANK(BW31,BW6:BW31,0)</f>
        <v>15</v>
      </c>
      <c r="BY31" s="96">
        <f t="shared" si="22"/>
        <v>96.67</v>
      </c>
      <c r="BZ31" s="180">
        <f t="shared" si="23"/>
        <v>-3.33</v>
      </c>
      <c r="CA31" s="64" t="s">
        <v>25</v>
      </c>
      <c r="CB31" s="95">
        <v>29</v>
      </c>
      <c r="CC31" s="95">
        <v>29</v>
      </c>
      <c r="CD31" s="103">
        <v>29</v>
      </c>
      <c r="CE31" s="124">
        <f>RANK(CD31,CD6:CD31,0)</f>
        <v>18</v>
      </c>
      <c r="CF31" s="96">
        <f t="shared" si="24"/>
        <v>100</v>
      </c>
      <c r="CG31" s="183">
        <f t="shared" si="25"/>
        <v>0</v>
      </c>
      <c r="CH31" s="94">
        <v>67.5</v>
      </c>
      <c r="CI31" s="103">
        <v>82.5</v>
      </c>
      <c r="CJ31" s="103">
        <v>82.5</v>
      </c>
      <c r="CK31" s="124">
        <f>RANK(CJ31,CJ6:CJ31,0)</f>
        <v>6</v>
      </c>
      <c r="CL31" s="96">
        <f t="shared" si="26"/>
        <v>100</v>
      </c>
      <c r="CM31" s="180">
        <f t="shared" si="27"/>
        <v>0</v>
      </c>
      <c r="CN31" s="64" t="s">
        <v>25</v>
      </c>
      <c r="CO31" s="95">
        <v>35</v>
      </c>
      <c r="CP31" s="95">
        <v>46</v>
      </c>
      <c r="CQ31" s="103">
        <v>46</v>
      </c>
      <c r="CR31" s="124">
        <f>RANK(CQ31,CQ6:CQ31,0)</f>
        <v>9</v>
      </c>
      <c r="CS31" s="96">
        <f t="shared" si="28"/>
        <v>100</v>
      </c>
      <c r="CT31" s="183">
        <f t="shared" si="29"/>
        <v>0</v>
      </c>
      <c r="CU31" s="94">
        <v>36.5</v>
      </c>
      <c r="CV31" s="103">
        <v>54.5</v>
      </c>
      <c r="CW31" s="103">
        <v>54.5</v>
      </c>
      <c r="CX31" s="124">
        <f>RANK(CW31,CW6:CW31,0)</f>
        <v>20</v>
      </c>
      <c r="CY31" s="96">
        <f t="shared" si="30"/>
        <v>100</v>
      </c>
      <c r="CZ31" s="180">
        <f t="shared" si="31"/>
        <v>0</v>
      </c>
      <c r="DA31" s="64" t="s">
        <v>25</v>
      </c>
      <c r="DB31" s="95">
        <v>80</v>
      </c>
      <c r="DC31" s="95">
        <v>75</v>
      </c>
      <c r="DD31" s="103">
        <v>72.5</v>
      </c>
      <c r="DE31" s="124">
        <f>RANK(DD31,DD6:DD31,0)</f>
        <v>6</v>
      </c>
      <c r="DF31" s="96">
        <f t="shared" si="32"/>
        <v>96.67</v>
      </c>
      <c r="DG31" s="183">
        <f t="shared" si="33"/>
        <v>-3.33</v>
      </c>
      <c r="DH31" s="94">
        <v>75</v>
      </c>
      <c r="DI31" s="103">
        <v>72.5</v>
      </c>
      <c r="DJ31" s="103">
        <v>72.5</v>
      </c>
      <c r="DK31" s="124">
        <f>RANK(DJ31,DJ6:DJ31,0)</f>
        <v>15</v>
      </c>
      <c r="DL31" s="96">
        <f t="shared" si="34"/>
        <v>100</v>
      </c>
      <c r="DM31" s="180">
        <f t="shared" si="35"/>
        <v>0</v>
      </c>
      <c r="DN31" s="64" t="s">
        <v>25</v>
      </c>
      <c r="DO31" s="95">
        <v>35</v>
      </c>
      <c r="DP31" s="95">
        <v>65</v>
      </c>
      <c r="DQ31" s="103">
        <v>65</v>
      </c>
      <c r="DR31" s="124">
        <f>RANK(DQ31,DQ6:DQ31,0)</f>
        <v>2</v>
      </c>
      <c r="DS31" s="96">
        <f t="shared" si="36"/>
        <v>100</v>
      </c>
      <c r="DT31" s="183">
        <f t="shared" si="37"/>
        <v>0</v>
      </c>
      <c r="DU31" s="94">
        <v>24</v>
      </c>
      <c r="DV31" s="103">
        <v>45</v>
      </c>
      <c r="DW31" s="103">
        <v>45</v>
      </c>
      <c r="DX31" s="124">
        <f>RANK(DW31,DW6:DW31,0)</f>
        <v>4</v>
      </c>
      <c r="DY31" s="96">
        <f t="shared" si="38"/>
        <v>100</v>
      </c>
      <c r="DZ31" s="180">
        <f t="shared" si="39"/>
        <v>0</v>
      </c>
      <c r="EA31" s="60" t="s">
        <v>25</v>
      </c>
      <c r="EB31" s="95">
        <v>16.5</v>
      </c>
      <c r="EC31" s="95">
        <v>20</v>
      </c>
      <c r="ED31" s="197">
        <v>20</v>
      </c>
      <c r="EE31" s="198">
        <f>RANK(ED31,ED6:ED31,0)</f>
        <v>22</v>
      </c>
      <c r="EF31" s="96">
        <f t="shared" si="40"/>
        <v>100</v>
      </c>
      <c r="EG31" s="180">
        <f t="shared" si="41"/>
        <v>0</v>
      </c>
      <c r="EH31" s="79"/>
      <c r="EI31" s="79"/>
      <c r="EJ31" s="79"/>
      <c r="EK31" s="79"/>
      <c r="EL31" s="60" t="s">
        <v>25</v>
      </c>
      <c r="EM31" s="95">
        <v>2.5</v>
      </c>
      <c r="EN31" s="95">
        <v>4</v>
      </c>
      <c r="EO31" s="103">
        <v>4</v>
      </c>
      <c r="EP31" s="124">
        <f>RANK(EO31,EO6:EO31,0)</f>
        <v>8</v>
      </c>
      <c r="EQ31" s="96">
        <f t="shared" si="42"/>
        <v>100</v>
      </c>
      <c r="ER31" s="180">
        <f t="shared" si="43"/>
        <v>0</v>
      </c>
      <c r="ES31" s="94">
        <v>2.5</v>
      </c>
      <c r="ET31" s="103">
        <v>7</v>
      </c>
      <c r="EU31" s="103">
        <v>10</v>
      </c>
      <c r="EV31" s="124">
        <f>RANK(EU31,EU6:EU31,0)</f>
        <v>2</v>
      </c>
      <c r="EW31" s="96">
        <f t="shared" si="44"/>
        <v>142.86</v>
      </c>
      <c r="EX31" s="180">
        <f t="shared" si="45"/>
        <v>42.86</v>
      </c>
      <c r="EY31" s="64" t="s">
        <v>25</v>
      </c>
      <c r="EZ31" s="95">
        <v>4.5</v>
      </c>
      <c r="FA31" s="95">
        <v>6</v>
      </c>
      <c r="FB31" s="197">
        <v>6</v>
      </c>
      <c r="FC31" s="198">
        <f>RANK(FB31,FB6:FB31,0)</f>
        <v>21</v>
      </c>
      <c r="FD31" s="96">
        <f t="shared" si="46"/>
        <v>100</v>
      </c>
      <c r="FE31" s="183">
        <f t="shared" si="47"/>
        <v>0</v>
      </c>
      <c r="FF31" s="94">
        <v>4.5</v>
      </c>
      <c r="FG31" s="103">
        <v>6</v>
      </c>
      <c r="FH31" s="103">
        <v>6</v>
      </c>
      <c r="FI31" s="124">
        <f>RANK(FH31,FH6:FH31,0)</f>
        <v>14</v>
      </c>
      <c r="FJ31" s="96">
        <f t="shared" si="48"/>
        <v>100</v>
      </c>
      <c r="FK31" s="180">
        <f t="shared" si="49"/>
        <v>0</v>
      </c>
      <c r="FL31" s="64" t="s">
        <v>25</v>
      </c>
      <c r="FM31" s="95">
        <v>3.5</v>
      </c>
      <c r="FN31" s="95">
        <v>13.5</v>
      </c>
      <c r="FO31" s="103">
        <v>13.5</v>
      </c>
      <c r="FP31" s="124">
        <f>RANK(FO31,FO6:FO31,0)</f>
        <v>2</v>
      </c>
      <c r="FQ31" s="96">
        <f t="shared" si="50"/>
        <v>100</v>
      </c>
      <c r="FR31" s="183">
        <f t="shared" si="51"/>
        <v>0</v>
      </c>
      <c r="FS31" s="94">
        <v>6</v>
      </c>
      <c r="FT31" s="103">
        <v>7.5</v>
      </c>
      <c r="FU31" s="103">
        <v>7.5</v>
      </c>
      <c r="FV31" s="124">
        <f>RANK(FU31,FU6:FU31,0)</f>
        <v>20</v>
      </c>
      <c r="FW31" s="96">
        <f t="shared" si="52"/>
        <v>100</v>
      </c>
      <c r="FX31" s="180">
        <f t="shared" si="53"/>
        <v>0</v>
      </c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7.5" customHeight="1" thickBot="1">
      <c r="A32" s="41"/>
      <c r="B32" s="97"/>
      <c r="C32" s="97"/>
      <c r="D32" s="97"/>
      <c r="E32" s="98"/>
      <c r="F32" s="12"/>
      <c r="G32" s="98"/>
      <c r="H32" s="104"/>
      <c r="I32" s="97"/>
      <c r="J32" s="97"/>
      <c r="K32" s="98"/>
      <c r="L32" s="12"/>
      <c r="M32" s="105"/>
      <c r="N32" s="41"/>
      <c r="O32" s="97"/>
      <c r="P32" s="97"/>
      <c r="Q32" s="97"/>
      <c r="R32" s="98"/>
      <c r="S32" s="12"/>
      <c r="T32" s="98"/>
      <c r="U32" s="104"/>
      <c r="V32" s="97"/>
      <c r="W32" s="97"/>
      <c r="X32" s="98"/>
      <c r="Y32" s="12"/>
      <c r="Z32" s="105"/>
      <c r="AA32" s="49"/>
      <c r="AB32" s="97"/>
      <c r="AC32" s="97"/>
      <c r="AD32" s="97"/>
      <c r="AE32" s="98"/>
      <c r="AF32" s="12"/>
      <c r="AG32" s="98"/>
      <c r="AH32" s="104"/>
      <c r="AI32" s="97"/>
      <c r="AJ32" s="97"/>
      <c r="AK32" s="98"/>
      <c r="AL32" s="12"/>
      <c r="AM32" s="105"/>
      <c r="AN32" s="41"/>
      <c r="AO32" s="97"/>
      <c r="AP32" s="97"/>
      <c r="AQ32" s="97"/>
      <c r="AR32" s="98"/>
      <c r="AS32" s="12"/>
      <c r="AT32" s="98"/>
      <c r="AU32" s="104"/>
      <c r="AV32" s="97"/>
      <c r="AW32" s="97"/>
      <c r="AX32" s="98"/>
      <c r="AY32" s="12"/>
      <c r="AZ32" s="105"/>
      <c r="BA32" s="41"/>
      <c r="BB32" s="97"/>
      <c r="BC32" s="97"/>
      <c r="BD32" s="97"/>
      <c r="BE32" s="98"/>
      <c r="BF32" s="12"/>
      <c r="BG32" s="98"/>
      <c r="BH32" s="104"/>
      <c r="BI32" s="97"/>
      <c r="BJ32" s="97"/>
      <c r="BK32" s="98"/>
      <c r="BL32" s="12"/>
      <c r="BM32" s="105"/>
      <c r="BN32" s="41"/>
      <c r="BO32" s="97"/>
      <c r="BP32" s="97"/>
      <c r="BQ32" s="97"/>
      <c r="BR32" s="98"/>
      <c r="BS32" s="12"/>
      <c r="BT32" s="98"/>
      <c r="BU32" s="104"/>
      <c r="BV32" s="97"/>
      <c r="BW32" s="97"/>
      <c r="BX32" s="98"/>
      <c r="BY32" s="12"/>
      <c r="BZ32" s="105"/>
      <c r="CA32" s="41"/>
      <c r="CB32" s="97"/>
      <c r="CC32" s="97"/>
      <c r="CD32" s="97"/>
      <c r="CE32" s="98"/>
      <c r="CF32" s="12"/>
      <c r="CG32" s="98"/>
      <c r="CH32" s="104"/>
      <c r="CI32" s="97"/>
      <c r="CJ32" s="97"/>
      <c r="CK32" s="98"/>
      <c r="CL32" s="12"/>
      <c r="CM32" s="105"/>
      <c r="CN32" s="41"/>
      <c r="CO32" s="97"/>
      <c r="CP32" s="97"/>
      <c r="CQ32" s="97"/>
      <c r="CR32" s="98"/>
      <c r="CS32" s="12"/>
      <c r="CT32" s="98"/>
      <c r="CU32" s="104"/>
      <c r="CV32" s="97"/>
      <c r="CW32" s="97"/>
      <c r="CX32" s="98"/>
      <c r="CY32" s="12"/>
      <c r="CZ32" s="105"/>
      <c r="DA32" s="41"/>
      <c r="DB32" s="97"/>
      <c r="DC32" s="97"/>
      <c r="DD32" s="97"/>
      <c r="DE32" s="98"/>
      <c r="DF32" s="12"/>
      <c r="DG32" s="98"/>
      <c r="DH32" s="104"/>
      <c r="DI32" s="97"/>
      <c r="DJ32" s="97"/>
      <c r="DK32" s="98"/>
      <c r="DL32" s="12"/>
      <c r="DM32" s="105"/>
      <c r="DN32" s="41"/>
      <c r="DO32" s="97"/>
      <c r="DP32" s="97"/>
      <c r="DQ32" s="97"/>
      <c r="DR32" s="98"/>
      <c r="DS32" s="12"/>
      <c r="DT32" s="98"/>
      <c r="DU32" s="104"/>
      <c r="DV32" s="97"/>
      <c r="DW32" s="97"/>
      <c r="DX32" s="98"/>
      <c r="DY32" s="12"/>
      <c r="DZ32" s="105"/>
      <c r="EA32" s="49"/>
      <c r="EB32" s="97"/>
      <c r="EC32" s="97"/>
      <c r="ED32" s="97"/>
      <c r="EE32" s="98"/>
      <c r="EF32" s="12"/>
      <c r="EG32" s="105"/>
      <c r="EH32" s="79"/>
      <c r="EI32" s="79"/>
      <c r="EJ32" s="79"/>
      <c r="EK32" s="79"/>
      <c r="EL32" s="49"/>
      <c r="EM32" s="97"/>
      <c r="EN32" s="97"/>
      <c r="EO32" s="97"/>
      <c r="EP32" s="98"/>
      <c r="EQ32" s="12"/>
      <c r="ER32" s="105"/>
      <c r="ES32" s="104"/>
      <c r="ET32" s="97"/>
      <c r="EU32" s="97"/>
      <c r="EV32" s="98"/>
      <c r="EW32" s="12"/>
      <c r="EX32" s="105"/>
      <c r="EY32" s="41"/>
      <c r="EZ32" s="97"/>
      <c r="FA32" s="97"/>
      <c r="FB32" s="97"/>
      <c r="FC32" s="98"/>
      <c r="FD32" s="12"/>
      <c r="FE32" s="98"/>
      <c r="FF32" s="104"/>
      <c r="FG32" s="97"/>
      <c r="FH32" s="97"/>
      <c r="FI32" s="98"/>
      <c r="FJ32" s="12"/>
      <c r="FK32" s="105"/>
      <c r="FL32" s="41"/>
      <c r="FM32" s="97"/>
      <c r="FN32" s="97"/>
      <c r="FO32" s="97"/>
      <c r="FP32" s="98"/>
      <c r="FQ32" s="12"/>
      <c r="FR32" s="98"/>
      <c r="FS32" s="104"/>
      <c r="FT32" s="97"/>
      <c r="FU32" s="97"/>
      <c r="FV32" s="98"/>
      <c r="FW32" s="12"/>
      <c r="FX32" s="105"/>
      <c r="FY32" s="16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65" customFormat="1" ht="16.5" thickBot="1">
      <c r="A33" s="150" t="s">
        <v>26</v>
      </c>
      <c r="B33" s="151">
        <f>AVERAGE(B6,B7,B8,B9,B10,B11,B12,B13,B14,B15,B16,B17,B18,B19,B20,B21,B22,B24,B25,B26,B27,B28,B29,B30,B31)</f>
        <v>6.19</v>
      </c>
      <c r="C33" s="151">
        <f>AVERAGE(C6,C7,C8,C9,C10,C11,C12,C13,C14,C15,C16,C17,C18,C19,C20,C21,C22,C24,C25,C26,C27,C28,C29,C30,C31)</f>
        <v>8.53</v>
      </c>
      <c r="D33" s="151">
        <f>AVERAGE(D6,D7,D8,D9,D10,D11,D12,D13,D14,D15,D16,D17,D18,D19,D20,D21,D22,D24,D25,D26,D27,D28,D29,D30,D31)</f>
        <v>8.39</v>
      </c>
      <c r="E33" s="152"/>
      <c r="F33" s="155">
        <f t="shared" si="0"/>
        <v>98.36</v>
      </c>
      <c r="G33" s="153">
        <f>F33-100</f>
        <v>-1.64</v>
      </c>
      <c r="H33" s="151">
        <f>AVERAGE(H6,H7,H8,H9,H10,H11,H12,H13,H14,H15,H16,H17,H18,H19,H20,H21,H22,H24,H25,H26,H27,H28,H29,H30,H31)</f>
        <v>5.02</v>
      </c>
      <c r="I33" s="151">
        <f>AVERAGE(I6,I7,I8,I9,I10,I11,I12,I13,I14,I15,I16,I17,I18,I19,I20,I21,I22,I24,I25,I26,I27,I28,I29,I30,I31)</f>
        <v>6.5</v>
      </c>
      <c r="J33" s="151">
        <f>AVERAGE(J6,J7,J8,J9,J10,J11,J12,J13,J14,J15,J16,J17,J18,J19,J20,J21,J22,J24,J25,J26,J27,J28,J29,J30,J31)</f>
        <v>6.54</v>
      </c>
      <c r="K33" s="154"/>
      <c r="L33" s="155">
        <f t="shared" si="2"/>
        <v>100.62</v>
      </c>
      <c r="M33" s="153">
        <f>L33-100</f>
        <v>0.62</v>
      </c>
      <c r="N33" s="150" t="s">
        <v>26</v>
      </c>
      <c r="O33" s="151">
        <f>AVERAGE(O6,O7,O8,O9,O10,O11,O12,O13,O14,O15,O16,O17,O18,O19,O20,O21,O22,O24,O25,O26,O27,O28,O29,O30,O31)</f>
        <v>8.37</v>
      </c>
      <c r="P33" s="151">
        <f>AVERAGE(P6,P7,P8,P9,P10,P11,P12,P13,P14,P15,P16,P17,P18,P19,P20,P21,P22,P24,P25,P26,P27,P28,P29,P30,P31)</f>
        <v>12.12</v>
      </c>
      <c r="Q33" s="151">
        <f>AVERAGE(Q6,Q7,Q8,Q9,Q10,Q11,Q12,Q13,Q14,Q15,Q16,Q17,Q18,Q19,Q20,Q21,Q22,Q24,Q25,Q26,Q27,Q28,Q29,Q30,Q31)</f>
        <v>12.14</v>
      </c>
      <c r="R33" s="152"/>
      <c r="S33" s="155">
        <f t="shared" si="4"/>
        <v>100.17</v>
      </c>
      <c r="T33" s="154">
        <f>S33-100</f>
        <v>0.17</v>
      </c>
      <c r="U33" s="151">
        <f>AVERAGE(U6,U7,U8,U9,U10,U11,U12,U13,U14,U15,U16,U17,U18,U19,U20,U21,U22,U24,U25,U26,U27,U28,U29,U30,U31)</f>
        <v>7.07</v>
      </c>
      <c r="V33" s="151">
        <f>AVERAGE(V6,V7,V8,V9,V10,V11,V12,V13,V14,V15,V16,V17,V18,V19,V20,V21,V22,V24,V25,V26,V27,V28,V29,V30,V31)</f>
        <v>9.79</v>
      </c>
      <c r="W33" s="151">
        <f>AVERAGE(W6,W7,W8,W9,W10,W11,W12,W13,W14,W15,W16,W17,W18,W19,W20,W21,W22,W24,W25,W26,W27,W28,W29,W30,W31)</f>
        <v>9.69</v>
      </c>
      <c r="X33" s="154"/>
      <c r="Y33" s="155">
        <f t="shared" si="6"/>
        <v>98.98</v>
      </c>
      <c r="Z33" s="153">
        <f>Y33-100</f>
        <v>-1.02</v>
      </c>
      <c r="AA33" s="150" t="s">
        <v>26</v>
      </c>
      <c r="AB33" s="151">
        <f>AVERAGE(AB6,AB7,AB8,AB9,AB10,AB11,AB12,AB13,AB14,AB15,AB16,AB17,AB18,AB19,AB20,AB21,AB22,AB24,AB25,AB26,AB27,AB28,AB29,AB30,AB31)</f>
        <v>17.95</v>
      </c>
      <c r="AC33" s="151">
        <f>AVERAGE(AC6,AC7,AC8,AC9,AC10,AC11,AC12,AC13,AC14,AC15,AC16,AC17,AC18,AC19,AC20,AC21,AC22,AC24,AC25,AC26,AC27,AC28,AC29,AC30,AC31)</f>
        <v>23.87</v>
      </c>
      <c r="AD33" s="151">
        <f>AVERAGE(AD6,AD7,AD8,AD9,AD10,AD11,AD12,AD13,AD14,AD15,AD16,AD17,AD18,AD19,AD20,AD21,AD22,AD24,AD25,AD26,AD27,AD28,AD29,AD30,AD31)</f>
        <v>25.5</v>
      </c>
      <c r="AE33" s="152"/>
      <c r="AF33" s="155">
        <f t="shared" si="8"/>
        <v>106.83</v>
      </c>
      <c r="AG33" s="154">
        <f>AF33-100</f>
        <v>6.83</v>
      </c>
      <c r="AH33" s="151">
        <f>AVERAGE(AH6,AH7,AH8,AH9,AH10,AH11,AH12,AH13,AH14,AH15,AH16,AH17,AH18,AH19,AH20,AH21,AH22,AH24,AH25,AH26,AH27,AH28,AH29,AH30,AH31)</f>
        <v>5.14</v>
      </c>
      <c r="AI33" s="151">
        <f>AVERAGE(AI6,AI7,AI8,AI9,AI10,AI11,AI12,AI13,AI14,AI15,AI16,AI17,AI18,AI19,AI20,AI21,AI22,AI24,AI25,AI26,AI27,AI28,AI29,AI30,AI31)</f>
        <v>6.88</v>
      </c>
      <c r="AJ33" s="151">
        <f>AVERAGE(AJ6,AJ7,AJ8,AJ9,AJ10,AJ11,AJ12,AJ13,AJ14,AJ15,AJ16,AJ17,AJ18,AJ19,AJ20,AJ21,AJ22,AJ24,AJ25,AJ26,AJ27,AJ28,AJ29,AJ30,AJ31)</f>
        <v>6.93</v>
      </c>
      <c r="AK33" s="154"/>
      <c r="AL33" s="155">
        <f t="shared" si="10"/>
        <v>100.73</v>
      </c>
      <c r="AM33" s="153">
        <f>AL33-100</f>
        <v>0.73</v>
      </c>
      <c r="AN33" s="150" t="s">
        <v>26</v>
      </c>
      <c r="AO33" s="151">
        <f>AVERAGE(AO6,AO7,AO8,AO9,AO10,AO11,AO12,AO13,AO14,AO15,AO16,AO17,AO18,AO19,AO20,AO21,AO22,AO24,AO25,AO26,AO27,AO28,AO29,AO30,AO31)</f>
        <v>8.88</v>
      </c>
      <c r="AP33" s="151">
        <f>AVERAGE(AP6,AP7,AP8,AP9,AP10,AP11,AP12,AP13,AP14,AP15,AP16,AP17,AP18,AP19,AP20,AP21,AP22,AP24,AP25,AP26,AP27,AP28,AP29,AP30,AP31)</f>
        <v>10.2</v>
      </c>
      <c r="AQ33" s="151">
        <f>AVERAGE(AQ6,AQ7,AQ8,AQ9,AQ10,AQ11,AQ12,AQ13,AQ14,AQ15,AQ16,AQ17,AQ18,AQ19,AQ20,AQ21,AQ22,AQ24,AQ25,AQ26,AQ27,AQ28,AQ29,AQ30,AQ31)</f>
        <v>10.01</v>
      </c>
      <c r="AR33" s="152"/>
      <c r="AS33" s="155">
        <f t="shared" si="12"/>
        <v>98.14</v>
      </c>
      <c r="AT33" s="154">
        <f>AS33-100</f>
        <v>-1.86</v>
      </c>
      <c r="AU33" s="151">
        <f>AVERAGE(AU6,AU7,AU8,AU9,AU10,AU11,AU12,AU13,AU14,AU15,AU16,AU17,AU18,AU19,AU20,AU21,AU22,AU24,AU25,AU26,AU27,AU28,AU29,AU30,AU31)</f>
        <v>16.97</v>
      </c>
      <c r="AV33" s="151">
        <f>AVERAGE(AV6,AV7,AV8,AV9,AV10,AV11,AV12,AV13,AV14,AV15,AV16,AV17,AV18,AV19,AV20,AV21,AV22,AV24,AV25,AV26,AV27,AV28,AV29,AV30,AV31)</f>
        <v>20.99</v>
      </c>
      <c r="AW33" s="151">
        <f>AVERAGE(AW6,AW7,AW8,AW9,AW10,AW11,AW12,AW13,AW14,AW15,AW16,AW17,AW18,AW19,AW20,AW21,AW22,AW24,AW25,AW26,AW27,AW28,AW29,AW30,AW31)</f>
        <v>21.11</v>
      </c>
      <c r="AX33" s="154"/>
      <c r="AY33" s="155">
        <f t="shared" si="14"/>
        <v>100.57</v>
      </c>
      <c r="AZ33" s="153">
        <f>AY33-100</f>
        <v>0.57</v>
      </c>
      <c r="BA33" s="156" t="s">
        <v>26</v>
      </c>
      <c r="BB33" s="151">
        <f>AVERAGE(BB6,BB7,BB8,BB9,BB10,BB11,BB12,BB13,BB14,BB15,BB16,BB17,BB18,BB19,BB20,BB21,BB22,BB24,BB25,BB26,BB27,BB28,BB29,BB30,BB31)</f>
        <v>17.06</v>
      </c>
      <c r="BC33" s="151">
        <f>AVERAGE(BC6,BC7,BC8,BC9,BC10,BC11,BC12,BC13,BC14,BC15,BC16,BC17,BC18,BC19,BC20,BC21,BC22,BC24,BC25,BC26,BC27,BC28,BC29,BC30,BC31)</f>
        <v>27.04</v>
      </c>
      <c r="BD33" s="151">
        <f>AVERAGE(BD6,BD7,BD8,BD9,BD10,BD11,BD12,BD13,BD14,BD15,BD16,BD17,BD18,BD19,BD20,BD21,BD22,BD24,BD25,BD26,BD27,BD28,BD29,BD30,BD31)</f>
        <v>27.35</v>
      </c>
      <c r="BE33" s="152"/>
      <c r="BF33" s="155">
        <f t="shared" si="16"/>
        <v>101.15</v>
      </c>
      <c r="BG33" s="154">
        <f>BF33-100</f>
        <v>1.15</v>
      </c>
      <c r="BH33" s="151">
        <f>AVERAGE(BH6,BH7,BH8,BH9,BH10,BH11,BH12,BH13,BH14,BH15,BH16,BH17,BH18,BH19,BH20,BH21,BH22,BH24,BH25,BH26,BH27,BH28,BH29,BH30,BH31)</f>
        <v>9.34</v>
      </c>
      <c r="BI33" s="151">
        <f>AVERAGE(BI6,BI7,BI8,BI9,BI10,BI11,BI12,BI13,BI14,BI15,BI16,BI17,BI18,BI19,BI20,BI21,BI22,BI24,BI25,BI26,BI27,BI28,BI29,BI30,BI31)</f>
        <v>15.28</v>
      </c>
      <c r="BJ33" s="151">
        <f>AVERAGE(BJ6,BJ7,BJ8,BJ9,BJ10,BJ11,BJ12,BJ13,BJ14,BJ15,BJ16,BJ17,BJ18,BJ19,BJ20,BJ21,BJ22,BJ24,BJ25,BJ26,BJ27,BJ28,BJ29,BJ30,BJ31)</f>
        <v>15.86</v>
      </c>
      <c r="BK33" s="154"/>
      <c r="BL33" s="155">
        <f t="shared" si="18"/>
        <v>103.8</v>
      </c>
      <c r="BM33" s="153">
        <f>BL33-100</f>
        <v>3.8</v>
      </c>
      <c r="BN33" s="156" t="s">
        <v>26</v>
      </c>
      <c r="BO33" s="151">
        <f>AVERAGE(BO6,BO7,BO8,BO9,BO10,BO11,BO12,BO13,BO14,BO15,BO16,BO17,BO18,BO19,BO20,BO21,BO22,BO24,BO25,BO26,BO27,BO28,BO29,BO30,BO31)</f>
        <v>8.13</v>
      </c>
      <c r="BP33" s="151">
        <f>AVERAGE(BP6,BP7,BP8,BP9,BP10,BP11,BP12,BP13,BP14,BP15,BP16,BP17,BP18,BP19,BP20,BP21,BP22,BP24,BP25,BP26,BP27,BP28,BP29,BP30,BP31)</f>
        <v>8.26</v>
      </c>
      <c r="BQ33" s="151">
        <f>AVERAGE(BQ6,BQ7,BQ8,BQ9,BQ10,BQ11,BQ12,BQ13,BQ14,BQ15,BQ16,BQ17,BQ18,BQ19,BQ20,BQ21,BQ22,BQ24,BQ25,BQ26,BQ27,BQ28,BQ29,BQ30,BQ31)</f>
        <v>9.19</v>
      </c>
      <c r="BR33" s="152"/>
      <c r="BS33" s="155">
        <f t="shared" si="20"/>
        <v>111.26</v>
      </c>
      <c r="BT33" s="154">
        <f>BS33-100</f>
        <v>11.26</v>
      </c>
      <c r="BU33" s="151">
        <f>AVERAGE(BU6,BU7,BU8,BU9,BU10,BU11,BU12,BU13,BU14,BU15,BU16,BU17,BU18,BU19,BU20,BU21,BU22,BU24,BU25,BU26,BU27,BU28,BU29,BU30,BU31)</f>
        <v>27.58</v>
      </c>
      <c r="BV33" s="151">
        <f>AVERAGE(BV6,BV7,BV8,BV9,BV10,BV11,BV12,BV13,BV14,BV15,BV16,BV17,BV18,BV19,BV20,BV21,BV22,BV24,BV25,BV26,BV27,BV28,BV29,BV30,BV31)</f>
        <v>30.33</v>
      </c>
      <c r="BW33" s="151">
        <f>AVERAGE(BW6,BW7,BW8,BW9,BW10,BW11,BW12,BW13,BW14,BW15,BW16,BW17,BW18,BW19,BW20,BW21,BW22,BW24,BW25,BW26,BW27,BW28,BW29,BW30,BW31)</f>
        <v>32.28</v>
      </c>
      <c r="BX33" s="154"/>
      <c r="BY33" s="155">
        <f t="shared" si="22"/>
        <v>106.43</v>
      </c>
      <c r="BZ33" s="153">
        <f>BY33-100</f>
        <v>6.43</v>
      </c>
      <c r="CA33" s="156" t="s">
        <v>26</v>
      </c>
      <c r="CB33" s="151">
        <f>AVERAGE(CB6,CB7,CB8,CB9,CB10,CB11,CB12,CB13,CB14,CB15,CB16,CB17,CB18,CB19,CB20,CB21,CB22,CB24,CB25,CB26,CB27,CB28,CB29,CB30,CB31)</f>
        <v>32.19</v>
      </c>
      <c r="CC33" s="151">
        <f>AVERAGE(CC6,CC7,CC8,CC9,CC10,CC11,CC12,CC13,CC14,CC15,CC16,CC17,CC18,CC19,CC20,CC21,CC22,CC24,CC25,CC26,CC27,CC28,CC29,CC30,CC31)</f>
        <v>31.93</v>
      </c>
      <c r="CD33" s="151">
        <f>AVERAGE(CD6,CD7,CD8,CD9,CD10,CD11,CD12,CD13,CD14,CD15,CD16,CD17,CD18,CD19,CD20,CD21,CD22,CD24,CD25,CD26,CD27,CD28,CD29,CD30,CD31)</f>
        <v>34</v>
      </c>
      <c r="CE33" s="152"/>
      <c r="CF33" s="155">
        <f t="shared" si="24"/>
        <v>106.48</v>
      </c>
      <c r="CG33" s="154">
        <f>CF33-100</f>
        <v>6.48</v>
      </c>
      <c r="CH33" s="151">
        <f>AVERAGE(CH6,CH7,CH8,CH9,CH10,CH11,CH12,CH13,CH14,CH15,CH16,CH17,CH18,CH19,CH20,CH21,CH22,CH24,CH25,CH26,CH27,CH28,CH29,CH30,CH31)</f>
        <v>64.08</v>
      </c>
      <c r="CI33" s="151">
        <f>AVERAGE(CI6,CI7,CI8,CI9,CI10,CI11,CI12,CI13,CI14,CI15,CI16,CI17,CI18,CI19,CI20,CI21,CI22,CI24,CI25,CI26,CI27,CI28,CI29,CI30,CI31)</f>
        <v>73.29</v>
      </c>
      <c r="CJ33" s="151">
        <f>AVERAGE(CJ6,CJ7,CJ8,CJ9,CJ10,CJ11,CJ12,CJ13,CJ14,CJ15,CJ16,CJ17,CJ18,CJ19,CJ20,CJ21,CJ22,CJ24,CJ25,CJ26,CJ27,CJ28,CJ29,CJ30,CJ31)</f>
        <v>77.64</v>
      </c>
      <c r="CK33" s="154"/>
      <c r="CL33" s="155">
        <f t="shared" si="26"/>
        <v>105.94</v>
      </c>
      <c r="CM33" s="153">
        <f>CL33-100</f>
        <v>5.94</v>
      </c>
      <c r="CN33" s="156" t="s">
        <v>26</v>
      </c>
      <c r="CO33" s="151">
        <f>AVERAGE(CO6,CO7,CO8,CO9,CO10,CO11,CO12,CO13,CO14,CO15,CO16,CO17,CO18,CO19,CO20,CO21,CO22,CO24,CO25,CO26,CO27,CO28,CO29,CO30,CO31)</f>
        <v>37.24</v>
      </c>
      <c r="CP33" s="151">
        <f>AVERAGE(CP6,CP7,CP8,CP9,CP10,CP11,CP12,CP13,CP14,CP15,CP16,CP17,CP18,CP19,CP20,CP21,CP22,CP24,CP25,CP26,CP27,CP28,CP29,CP30,CP31)</f>
        <v>44.16</v>
      </c>
      <c r="CQ33" s="151">
        <f>AVERAGE(CQ6,CQ7,CQ8,CQ9,CQ10,CQ11,CQ12,CQ13,CQ14,CQ15,CQ16,CQ17,CQ18,CQ19,CQ20,CQ21,CQ22,CQ24,CQ25,CQ26,CQ27,CQ28,CQ29,CQ30,CQ31)</f>
        <v>44.84</v>
      </c>
      <c r="CR33" s="152"/>
      <c r="CS33" s="155">
        <f t="shared" si="28"/>
        <v>101.54</v>
      </c>
      <c r="CT33" s="154">
        <f>CS33-100</f>
        <v>1.54</v>
      </c>
      <c r="CU33" s="151">
        <f>AVERAGE(CU6,CU7,CU8,CU9,CU10,CU11,CU12,CU13,CU14,CU15,CU16,CU17,CU18,CU19,CU20,CU21,CU22,CU24,CU25,CU26,CU27,CU28,CU29,CU30,CU31)</f>
        <v>54.63</v>
      </c>
      <c r="CV33" s="151">
        <f>AVERAGE(CV6,CV7,CV8,CV9,CV10,CV11,CV12,CV13,CV14,CV15,CV16,CV17,CV18,CV19,CV20,CV21,CV22,CV24,CV25,CV26,CV27,CV28,CV29,CV30,CV31)</f>
        <v>62.92</v>
      </c>
      <c r="CW33" s="151">
        <f>AVERAGE(CW6,CW7,CW8,CW9,CW10,CW11,CW12,CW13,CW14,CW15,CW16,CW17,CW18,CW19,CW20,CW21,CW22,CW24,CW25,CW26,CW27,CW28,CW29,CW30,CW31)</f>
        <v>64.42</v>
      </c>
      <c r="CX33" s="154"/>
      <c r="CY33" s="155">
        <f t="shared" si="30"/>
        <v>102.38</v>
      </c>
      <c r="CZ33" s="153">
        <f>CY33-100</f>
        <v>2.38</v>
      </c>
      <c r="DA33" s="156" t="s">
        <v>26</v>
      </c>
      <c r="DB33" s="151">
        <f>AVERAGE(DB6,DB7,DB8,DB9,DB10,DB11,DB12,DB13,DB14,DB15,DB16,DB17,DB18,DB19,DB20,DB21,DB22,DB24,DB25,DB26,DB27,DB28,DB29,DB30,DB31)</f>
        <v>69.38</v>
      </c>
      <c r="DC33" s="151">
        <f>AVERAGE(DC6,DC7,DC8,DC9,DC10,DC11,DC12,DC13,DC14,DC15,DC16,DC17,DC18,DC19,DC20,DC21,DC22,DC24,DC25,DC26,DC27,DC28,DC29,DC30,DC31)</f>
        <v>85.21</v>
      </c>
      <c r="DD33" s="151">
        <f>AVERAGE(DD6,DD7,DD8,DD9,DD10,DD11,DD12,DD13,DD14,DD15,DD16,DD17,DD18,DD19,DD20,DD21,DD22,DD24,DD25,DD26,DD27,DD28,DD29,DD30,DD31)</f>
        <v>85.08</v>
      </c>
      <c r="DE33" s="152"/>
      <c r="DF33" s="155">
        <f t="shared" si="32"/>
        <v>99.85</v>
      </c>
      <c r="DG33" s="154">
        <f>DF33-100</f>
        <v>-0.15</v>
      </c>
      <c r="DH33" s="151">
        <f>AVERAGE(DH6,DH7,DH8,DH9,DH10,DH11,DH12,DH13,DH14,DH15,DH16,DH17,DH18,DH19,DH20,DH21,DH22,DH24,DH25,DH26,DH27,DH28,DH29,DH30,DH31)</f>
        <v>63.58</v>
      </c>
      <c r="DI33" s="151">
        <f>AVERAGE(DI6,DI7,DI8,DI9,DI10,DI11,DI12,DI13,DI14,DI15,DI16,DI17,DI18,DI19,DI20,DI21,DI22,DI24,DI25,DI26,DI27,DI28,DI29,DI30,DI31)</f>
        <v>76.19</v>
      </c>
      <c r="DJ33" s="151">
        <f>AVERAGE(DJ6,DJ7,DJ8,DJ9,DJ10,DJ11,DJ12,DJ13,DJ14,DJ15,DJ16,DJ17,DJ18,DJ19,DJ20,DJ21,DJ22,DJ24,DJ25,DJ26,DJ27,DJ28,DJ29,DJ30,DJ31)</f>
        <v>76.54</v>
      </c>
      <c r="DK33" s="154"/>
      <c r="DL33" s="155">
        <f t="shared" si="34"/>
        <v>100.46</v>
      </c>
      <c r="DM33" s="153">
        <f>DL33-100</f>
        <v>0.46</v>
      </c>
      <c r="DN33" s="156" t="s">
        <v>26</v>
      </c>
      <c r="DO33" s="151">
        <f>AVERAGE(DO6,DO7,DO8,DO9,DO10,DO11,DO12,DO13,DO14,DO15,DO16,DO17,DO18,DO19,DO20,DO21,DO22,DO24,DO25,DO26,DO27,DO28,DO29,DO30,DO31)</f>
        <v>42.7</v>
      </c>
      <c r="DP33" s="151">
        <f>AVERAGE(DP6,DP7,DP8,DP9,DP10,DP11,DP12,DP13,DP14,DP15,DP16,DP17,DP18,DP19,DP20,DP21,DP22,DP24,DP25,DP26,DP27,DP28,DP29,DP30,DP31)</f>
        <v>51.4</v>
      </c>
      <c r="DQ33" s="151">
        <f>AVERAGE(DQ6,DQ7,DQ8,DQ9,DQ10,DQ11,DQ12,DQ13,DQ14,DQ15,DQ16,DQ17,DQ18,DQ19,DQ20,DQ21,DQ22,DQ24,DQ25,DQ26,DQ27,DQ28,DQ29,DQ30,DQ31)</f>
        <v>54.76</v>
      </c>
      <c r="DR33" s="152"/>
      <c r="DS33" s="155">
        <f t="shared" si="36"/>
        <v>106.54</v>
      </c>
      <c r="DT33" s="154">
        <f>DS33-100</f>
        <v>6.54</v>
      </c>
      <c r="DU33" s="151">
        <f>AVERAGE(DU6,DU7,DU8,DU9,DU10,DU11,DU12,DU13,DU14,DU15,DU16,DU17,DU18,DU19,DU20,DU21,DU22,DU24,DU25,DU26,DU27,DU28,DU29,DU30,DU31)</f>
        <v>32.67</v>
      </c>
      <c r="DV33" s="151">
        <f>AVERAGE(DV6,DV7,DV8,DV9,DV10,DV11,DV12,DV13,DV14,DV15,DV16,DV17,DV18,DV19,DV20,DV21,DV22,DV24,DV25,DV26,DV27,DV28,DV29,DV30,DV31)</f>
        <v>39.93</v>
      </c>
      <c r="DW33" s="151">
        <f>AVERAGE(DW6,DW7,DW8,DW9,DW10,DW11,DW12,DW13,DW14,DW15,DW16,DW17,DW18,DW19,DW20,DW21,DW22,DW24,DW25,DW26,DW27,DW28,DW29,DW30,DW31)</f>
        <v>40.66</v>
      </c>
      <c r="DX33" s="154"/>
      <c r="DY33" s="155">
        <f t="shared" si="38"/>
        <v>101.83</v>
      </c>
      <c r="DZ33" s="153">
        <f>DY33-100</f>
        <v>1.83</v>
      </c>
      <c r="EA33" s="150" t="s">
        <v>26</v>
      </c>
      <c r="EB33" s="151">
        <f>AVERAGE(EB6,EB7,EB8,EB9,EB10,EB11,EB12,EB13,EB14,EB15,EB16,EB17,EB18,EB19,EB20,EB21,EB22,EB24,EB25,EB26,EB27,EB28,EB29,EB30,EB31)</f>
        <v>16.17</v>
      </c>
      <c r="EC33" s="151">
        <f>AVERAGE(EC6,EC7,EC8,EC9,EC10,EC11,EC12,EC13,EC14,EC15,EC16,EC17,EC18,EC19,EC20,EC21,EC22,EC24,EC25,EC26,EC27,EC28,EC29,EC30,EC31)</f>
        <v>20.24</v>
      </c>
      <c r="ED33" s="151">
        <f>AVERAGE(ED6,ED7,ED8,ED9,ED10,ED11,ED12,ED13,ED14,ED15,ED16,ED17,ED18,ED19,ED20,ED21,ED22,ED24,ED25,ED26,ED27,ED28,ED29,ED30,ED31)</f>
        <v>23.68</v>
      </c>
      <c r="EE33" s="152"/>
      <c r="EF33" s="155">
        <f t="shared" si="40"/>
        <v>117</v>
      </c>
      <c r="EG33" s="153">
        <f>EF33-100</f>
        <v>17</v>
      </c>
      <c r="EH33" s="81"/>
      <c r="EI33" s="81"/>
      <c r="EJ33" s="81"/>
      <c r="EK33" s="81"/>
      <c r="EL33" s="150" t="s">
        <v>26</v>
      </c>
      <c r="EM33" s="151">
        <f>AVERAGE(EM6,EM7,EM8,EM9,EM10,EM11,EM12,EM13,EM14,EM15,EM16,EM17,EM18,EM19,EM20,EM21,EM22,EM24,EM25,EM26,EM27,EM28,EM29,EM30,EM31)</f>
        <v>2.67</v>
      </c>
      <c r="EN33" s="151">
        <f>AVERAGE(EN6,EN7,EN8,EN9,EN10,EN11,EN12,EN13,EN14,EN15,EN16,EN17,EN18,EN19,EN20,EN21,EN22,EN24,EN25,EN26,EN27,EN28,EN29,EN30,EN31)</f>
        <v>3.58</v>
      </c>
      <c r="EO33" s="151">
        <f>AVERAGE(EO6,EO7,EO8,EO9,EO10,EO11,EO12,EO13,EO14,EO15,EO16,EO17,EO18,EO19,EO20,EO21,EO22,EO24,EO25,EO26,EO27,EO28,EO29,EO30,EO31)</f>
        <v>3.9</v>
      </c>
      <c r="EP33" s="152"/>
      <c r="EQ33" s="155">
        <f t="shared" si="42"/>
        <v>108.94</v>
      </c>
      <c r="ER33" s="153">
        <f>EQ33-100</f>
        <v>8.94</v>
      </c>
      <c r="ES33" s="151">
        <f>AVERAGE(ES6,ES7,ES8,ES9,ES10,ES11,ES12,ES13,ES14,ES15,ES16,ES17,ES18,ES19,ES20,ES21,ES22,ES24,ES25,ES26,ES27,ES28,ES29,ES30,ES31)</f>
        <v>3.09</v>
      </c>
      <c r="ET33" s="151">
        <f>AVERAGE(ET6,ET7,ET8,ET9,ET10,ET11,ET12,ET13,ET14,ET15,ET16,ET17,ET18,ET19,ET20,ET21,ET22,ET24,ET25,ET26,ET27,ET28,ET29,ET30,ET31)</f>
        <v>8.32</v>
      </c>
      <c r="EU33" s="151">
        <f>AVERAGE(EU6,EU7,EU8,EU9,EU10,EU11,EU12,EU13,EU14,EU15,EU16,EU17,EU18,EU19,EU20,EU21,EU22,EU24,EU25,EU26,EU27,EU28,EU29,EU30,EU31)</f>
        <v>9.18</v>
      </c>
      <c r="EV33" s="154"/>
      <c r="EW33" s="155">
        <f t="shared" si="44"/>
        <v>110.34</v>
      </c>
      <c r="EX33" s="153">
        <f>EW33-100</f>
        <v>10.34</v>
      </c>
      <c r="EY33" s="156" t="s">
        <v>26</v>
      </c>
      <c r="EZ33" s="151">
        <f>AVERAGE(EZ6,EZ7,EZ8,EZ9,EZ10,EZ11,EZ12,EZ13,EZ14,EZ15,EZ16,EZ17,EZ18,EZ19,EZ20,EZ21,EZ22,EZ24,EZ25,EZ26,EZ27,EZ28,EZ29,EZ30,EZ31)</f>
        <v>4.01</v>
      </c>
      <c r="FA33" s="151">
        <f>AVERAGE(FA6,FA7,FA8,FA9,FA10,FA11,FA12,FA13,FA14,FA15,FA16,FA17,FA18,FA19,FA20,FA21,FA22,FA24,FA25,FA26,FA27,FA28,FA29,FA30,FA31)</f>
        <v>8.03</v>
      </c>
      <c r="FB33" s="151">
        <f>AVERAGE(FB6,FB7,FB8,FB9,FB10,FB11,FB12,FB13,FB14,FB15,FB16,FB17,FB18,FB19,FB20,FB21,FB22,FB24,FB25,FB26,FB27,FB28,FB29,FB30,FB31)</f>
        <v>8.64</v>
      </c>
      <c r="FC33" s="152"/>
      <c r="FD33" s="155">
        <f t="shared" si="46"/>
        <v>107.6</v>
      </c>
      <c r="FE33" s="154">
        <f>FD33-100</f>
        <v>7.6</v>
      </c>
      <c r="FF33" s="151">
        <f>AVERAGE(FF6,FF7,FF8,FF9,FF10,FF11,FF12,FF13,FF14,FF15,FF16,FF17,FF18,FF19,FF20,FF21,FF22,FF24,FF25,FF26,FF27,FF28,FF29,FF30,FF31)</f>
        <v>3.95</v>
      </c>
      <c r="FG33" s="151">
        <f>AVERAGE(FG6,FG7,FG8,FG9,FG10,FG11,FG12,FG13,FG14,FG15,FG16,FG17,FG18,FG19,FG20,FG21,FG22,FG24,FG25,FG26,FG27,FG28,FG29,FG30,FG31)</f>
        <v>6.7</v>
      </c>
      <c r="FH33" s="151">
        <f>AVERAGE(FH6,FH7,FH8,FH9,FH10,FH11,FH12,FH13,FH14,FH15,FH16,FH17,FH18,FH19,FH20,FH21,FH22,FH24,FH25,FH26,FH27,FH28,FH29,FH30,FH31)</f>
        <v>7.34</v>
      </c>
      <c r="FI33" s="154"/>
      <c r="FJ33" s="155">
        <f t="shared" si="48"/>
        <v>109.55</v>
      </c>
      <c r="FK33" s="153">
        <f>FJ33-100</f>
        <v>9.55</v>
      </c>
      <c r="FL33" s="156" t="s">
        <v>26</v>
      </c>
      <c r="FM33" s="151">
        <f>AVERAGE(FM6,FM7,FM8,FM9,FM10,FM11,FM12,FM13,FM14,FM15,FM16,FM17,FM18,FM19,FM20,FM21,FM22,FM24,FM25,FM26,FM27,FM28,FM29,FM30,FM31)</f>
        <v>3.47</v>
      </c>
      <c r="FN33" s="151">
        <f>AVERAGE(FN6,FN7,FN8,FN9,FN10,FN11,FN12,FN13,FN14,FN15,FN16,FN17,FN18,FN19,FN20,FN21,FN22,FN24,FN25,FN26,FN27,FN28,FN29,FN30,FN31)</f>
        <v>9.74</v>
      </c>
      <c r="FO33" s="151">
        <f>AVERAGE(FO6,FO7,FO8,FO9,FO10,FO11,FO12,FO13,FO14,FO15,FO16,FO17,FO18,FO19,FO20,FO21,FO22,FO24,FO25,FO26,FO27,FO28,FO29,FO30,FO31)</f>
        <v>10.63</v>
      </c>
      <c r="FP33" s="152"/>
      <c r="FQ33" s="155">
        <f t="shared" si="50"/>
        <v>109.14</v>
      </c>
      <c r="FR33" s="154">
        <f>FQ33-100</f>
        <v>9.14</v>
      </c>
      <c r="FS33" s="151">
        <f>AVERAGE(FS6,FS7,FS8,FS9,FS10,FS11,FS12,FS13,FS14,FS15,FS16,FS17,FS18,FS19,FS20,FS21,FS22,FS24,FS25,FS26,FS27,FS28,FS29,FS30,FS31)</f>
        <v>7.04</v>
      </c>
      <c r="FT33" s="151">
        <f>AVERAGE(FT6,FT7,FT8,FT9,FT10,FT11,FT12,FT13,FT14,FT15,FT16,FT17,FT18,FT19,FT20,FT21,FT22,FT24,FT25,FT26,FT27,FT28,FT29,FT30,FT31)</f>
        <v>8.81</v>
      </c>
      <c r="FU33" s="151">
        <f>AVERAGE(FU6,FU7,FU8,FU9,FU10,FU11,FU12,FU13,FU14,FU15,FU16,FU17,FU18,FU19,FU20,FU21,FU22,FU24,FU25,FU26,FU27,FU28,FU29,FU30,FU31)</f>
        <v>9.46</v>
      </c>
      <c r="FV33" s="154"/>
      <c r="FW33" s="155">
        <f t="shared" si="52"/>
        <v>107.38</v>
      </c>
      <c r="FX33" s="153">
        <f>FW33-100</f>
        <v>7.38</v>
      </c>
      <c r="FY33" s="82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38:181" ht="12.75">
      <c r="EH34" s="79"/>
      <c r="EI34" s="79"/>
      <c r="EJ34" s="79"/>
      <c r="EK34" s="79"/>
      <c r="FY34" s="16"/>
    </row>
    <row r="35" spans="138:141" ht="12.75">
      <c r="EH35" s="79"/>
      <c r="EI35" s="79"/>
      <c r="EJ35" s="79"/>
      <c r="EK35" s="79"/>
    </row>
  </sheetData>
  <mergeCells count="163">
    <mergeCell ref="A1:M1"/>
    <mergeCell ref="N1:Z1"/>
    <mergeCell ref="AA1:AM1"/>
    <mergeCell ref="BA1:BM1"/>
    <mergeCell ref="AN1:AZ1"/>
    <mergeCell ref="BN1:BZ1"/>
    <mergeCell ref="CA1:CM1"/>
    <mergeCell ref="CN1:CZ1"/>
    <mergeCell ref="DA1:DM1"/>
    <mergeCell ref="DN1:DZ1"/>
    <mergeCell ref="A3:A5"/>
    <mergeCell ref="B3:G3"/>
    <mergeCell ref="H3:M3"/>
    <mergeCell ref="N3:N5"/>
    <mergeCell ref="O3:T3"/>
    <mergeCell ref="U3:Z3"/>
    <mergeCell ref="AA3:AA5"/>
    <mergeCell ref="AB3:AG3"/>
    <mergeCell ref="AH3:AM3"/>
    <mergeCell ref="AN3:AN5"/>
    <mergeCell ref="AO3:AT3"/>
    <mergeCell ref="AU3:AZ3"/>
    <mergeCell ref="AH4:AJ4"/>
    <mergeCell ref="AK4:AK5"/>
    <mergeCell ref="AL4:AL5"/>
    <mergeCell ref="AM4:AM5"/>
    <mergeCell ref="AO4:AQ4"/>
    <mergeCell ref="AR4:AR5"/>
    <mergeCell ref="AS4:AS5"/>
    <mergeCell ref="BH3:BM3"/>
    <mergeCell ref="BN3:BN5"/>
    <mergeCell ref="BF4:BF5"/>
    <mergeCell ref="BG4:BG5"/>
    <mergeCell ref="BH4:BJ4"/>
    <mergeCell ref="BK4:BK5"/>
    <mergeCell ref="BL4:BL5"/>
    <mergeCell ref="BM4:BM5"/>
    <mergeCell ref="BO3:BT3"/>
    <mergeCell ref="BU3:BZ3"/>
    <mergeCell ref="CA3:CA5"/>
    <mergeCell ref="CB3:CG3"/>
    <mergeCell ref="BO4:BQ4"/>
    <mergeCell ref="BR4:BR5"/>
    <mergeCell ref="BS4:BS5"/>
    <mergeCell ref="BT4:BT5"/>
    <mergeCell ref="BU4:BW4"/>
    <mergeCell ref="BX4:BX5"/>
    <mergeCell ref="CH3:CM3"/>
    <mergeCell ref="CN3:CN5"/>
    <mergeCell ref="CO3:CT3"/>
    <mergeCell ref="CU3:CZ3"/>
    <mergeCell ref="CL4:CL5"/>
    <mergeCell ref="CM4:CM5"/>
    <mergeCell ref="CO4:CQ4"/>
    <mergeCell ref="CR4:CR5"/>
    <mergeCell ref="CS4:CS5"/>
    <mergeCell ref="CT4:CT5"/>
    <mergeCell ref="DA3:DA5"/>
    <mergeCell ref="DB3:DG3"/>
    <mergeCell ref="DH3:DM3"/>
    <mergeCell ref="DN3:DN5"/>
    <mergeCell ref="DB4:DD4"/>
    <mergeCell ref="DE4:DE5"/>
    <mergeCell ref="DF4:DF5"/>
    <mergeCell ref="DG4:DG5"/>
    <mergeCell ref="DH4:DJ4"/>
    <mergeCell ref="DK4:DK5"/>
    <mergeCell ref="DO3:DT3"/>
    <mergeCell ref="DU3:DZ3"/>
    <mergeCell ref="B4:D4"/>
    <mergeCell ref="E4:E5"/>
    <mergeCell ref="F4:F5"/>
    <mergeCell ref="G4:G5"/>
    <mergeCell ref="H4:J4"/>
    <mergeCell ref="K4:K5"/>
    <mergeCell ref="L4:L5"/>
    <mergeCell ref="M4:M5"/>
    <mergeCell ref="O4:Q4"/>
    <mergeCell ref="R4:R5"/>
    <mergeCell ref="S4:S5"/>
    <mergeCell ref="T4:T5"/>
    <mergeCell ref="U4:W4"/>
    <mergeCell ref="X4:X5"/>
    <mergeCell ref="Y4:Y5"/>
    <mergeCell ref="Z4:Z5"/>
    <mergeCell ref="AB4:AD4"/>
    <mergeCell ref="AE4:AE5"/>
    <mergeCell ref="AF4:AF5"/>
    <mergeCell ref="AG4:AG5"/>
    <mergeCell ref="AT4:AT5"/>
    <mergeCell ref="AU4:AW4"/>
    <mergeCell ref="AX4:AX5"/>
    <mergeCell ref="AY4:AY5"/>
    <mergeCell ref="AZ4:AZ5"/>
    <mergeCell ref="BB4:BD4"/>
    <mergeCell ref="BE4:BE5"/>
    <mergeCell ref="BA3:BA5"/>
    <mergeCell ref="BB3:BG3"/>
    <mergeCell ref="BY4:BY5"/>
    <mergeCell ref="BZ4:BZ5"/>
    <mergeCell ref="CB4:CD4"/>
    <mergeCell ref="CE4:CE5"/>
    <mergeCell ref="CF4:CF5"/>
    <mergeCell ref="CG4:CG5"/>
    <mergeCell ref="CH4:CJ4"/>
    <mergeCell ref="CK4:CK5"/>
    <mergeCell ref="CU4:CW4"/>
    <mergeCell ref="CX4:CX5"/>
    <mergeCell ref="CY4:CY5"/>
    <mergeCell ref="CZ4:CZ5"/>
    <mergeCell ref="DL4:DL5"/>
    <mergeCell ref="DM4:DM5"/>
    <mergeCell ref="DO4:DQ4"/>
    <mergeCell ref="DR4:DR5"/>
    <mergeCell ref="DS4:DS5"/>
    <mergeCell ref="DT4:DT5"/>
    <mergeCell ref="DU4:DW4"/>
    <mergeCell ref="DX4:DX5"/>
    <mergeCell ref="DY4:DY5"/>
    <mergeCell ref="DZ4:DZ5"/>
    <mergeCell ref="EA3:EA5"/>
    <mergeCell ref="EB3:EG3"/>
    <mergeCell ref="EB4:ED4"/>
    <mergeCell ref="EE4:EE5"/>
    <mergeCell ref="EF4:EF5"/>
    <mergeCell ref="EG4:EG5"/>
    <mergeCell ref="EL1:EX1"/>
    <mergeCell ref="EL3:EL5"/>
    <mergeCell ref="EM3:ER3"/>
    <mergeCell ref="ES3:EX3"/>
    <mergeCell ref="EM4:EO4"/>
    <mergeCell ref="EP4:EP5"/>
    <mergeCell ref="EQ4:EQ5"/>
    <mergeCell ref="ER4:ER5"/>
    <mergeCell ref="FF4:FH4"/>
    <mergeCell ref="FI4:FI5"/>
    <mergeCell ref="ES4:EU4"/>
    <mergeCell ref="EV4:EV5"/>
    <mergeCell ref="EW4:EW5"/>
    <mergeCell ref="EX4:EX5"/>
    <mergeCell ref="EZ4:FB4"/>
    <mergeCell ref="FC4:FC5"/>
    <mergeCell ref="FD4:FD5"/>
    <mergeCell ref="FE4:FE5"/>
    <mergeCell ref="FX4:FX5"/>
    <mergeCell ref="FJ4:FJ5"/>
    <mergeCell ref="FK4:FK5"/>
    <mergeCell ref="FL3:FL5"/>
    <mergeCell ref="FM3:FR3"/>
    <mergeCell ref="FS3:FX3"/>
    <mergeCell ref="FM4:FO4"/>
    <mergeCell ref="FP4:FP5"/>
    <mergeCell ref="FQ4:FQ5"/>
    <mergeCell ref="EA1:EK1"/>
    <mergeCell ref="FS4:FU4"/>
    <mergeCell ref="FV4:FV5"/>
    <mergeCell ref="FL1:FX1"/>
    <mergeCell ref="FR4:FR5"/>
    <mergeCell ref="EY1:FK1"/>
    <mergeCell ref="EY3:EY5"/>
    <mergeCell ref="EZ3:FE3"/>
    <mergeCell ref="FF3:FK3"/>
    <mergeCell ref="FW4:FW5"/>
  </mergeCells>
  <printOptions/>
  <pageMargins left="0.35" right="0.75" top="0.19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H33"/>
  <sheetViews>
    <sheetView workbookViewId="0" topLeftCell="A1">
      <selection activeCell="A9" sqref="A9:IV9"/>
    </sheetView>
  </sheetViews>
  <sheetFormatPr defaultColWidth="9.00390625" defaultRowHeight="12.75"/>
  <cols>
    <col min="1" max="1" width="22.875" style="0" customWidth="1"/>
    <col min="2" max="2" width="10.875" style="0" customWidth="1"/>
    <col min="3" max="3" width="11.00390625" style="0" customWidth="1"/>
    <col min="4" max="4" width="11.625" style="0" customWidth="1"/>
    <col min="5" max="5" width="11.875" style="0" customWidth="1"/>
    <col min="6" max="6" width="12.00390625" style="0" customWidth="1"/>
    <col min="7" max="7" width="10.875" style="0" customWidth="1"/>
    <col min="8" max="8" width="11.625" style="0" customWidth="1"/>
    <col min="9" max="9" width="10.375" style="0" customWidth="1"/>
    <col min="10" max="10" width="12.25390625" style="0" customWidth="1"/>
    <col min="11" max="11" width="13.00390625" style="0" customWidth="1"/>
    <col min="12" max="12" width="22.875" style="0" customWidth="1"/>
    <col min="13" max="13" width="10.875" style="0" customWidth="1"/>
    <col min="14" max="14" width="11.00390625" style="0" customWidth="1"/>
    <col min="15" max="15" width="11.625" style="0" customWidth="1"/>
    <col min="16" max="16" width="11.875" style="0" customWidth="1"/>
    <col min="17" max="17" width="12.00390625" style="0" customWidth="1"/>
    <col min="18" max="18" width="10.875" style="0" customWidth="1"/>
    <col min="19" max="19" width="11.625" style="0" customWidth="1"/>
    <col min="20" max="20" width="10.375" style="0" customWidth="1"/>
    <col min="21" max="21" width="12.25390625" style="0" customWidth="1"/>
    <col min="22" max="22" width="13.00390625" style="0" customWidth="1"/>
    <col min="23" max="23" width="22.875" style="0" customWidth="1"/>
    <col min="24" max="24" width="10.875" style="0" customWidth="1"/>
    <col min="25" max="25" width="11.00390625" style="0" customWidth="1"/>
    <col min="26" max="26" width="11.625" style="0" customWidth="1"/>
    <col min="27" max="27" width="11.875" style="0" customWidth="1"/>
    <col min="28" max="28" width="12.00390625" style="0" customWidth="1"/>
    <col min="29" max="29" width="10.875" style="0" customWidth="1"/>
    <col min="30" max="30" width="11.625" style="0" customWidth="1"/>
    <col min="31" max="31" width="10.375" style="0" customWidth="1"/>
    <col min="32" max="32" width="12.25390625" style="0" customWidth="1"/>
    <col min="33" max="33" width="13.00390625" style="0" customWidth="1"/>
    <col min="34" max="34" width="22.875" style="0" customWidth="1"/>
    <col min="35" max="35" width="10.875" style="0" customWidth="1"/>
    <col min="36" max="36" width="11.00390625" style="0" customWidth="1"/>
    <col min="37" max="37" width="11.625" style="0" customWidth="1"/>
    <col min="38" max="38" width="11.875" style="0" customWidth="1"/>
    <col min="39" max="39" width="12.00390625" style="0" customWidth="1"/>
    <col min="40" max="40" width="10.875" style="0" customWidth="1"/>
    <col min="41" max="41" width="11.625" style="0" customWidth="1"/>
    <col min="42" max="42" width="10.375" style="0" customWidth="1"/>
    <col min="43" max="43" width="12.25390625" style="0" customWidth="1"/>
    <col min="44" max="44" width="13.00390625" style="0" customWidth="1"/>
    <col min="45" max="45" width="22.875" style="0" customWidth="1"/>
    <col min="46" max="46" width="10.875" style="0" customWidth="1"/>
    <col min="47" max="47" width="11.00390625" style="0" customWidth="1"/>
    <col min="48" max="48" width="11.625" style="0" customWidth="1"/>
    <col min="49" max="49" width="11.875" style="0" customWidth="1"/>
    <col min="50" max="50" width="12.00390625" style="0" customWidth="1"/>
    <col min="51" max="51" width="10.875" style="0" customWidth="1"/>
    <col min="52" max="52" width="11.625" style="0" customWidth="1"/>
    <col min="53" max="53" width="10.375" style="0" customWidth="1"/>
    <col min="54" max="54" width="12.25390625" style="0" customWidth="1"/>
    <col min="55" max="55" width="13.00390625" style="0" customWidth="1"/>
    <col min="56" max="56" width="22.875" style="0" customWidth="1"/>
    <col min="57" max="57" width="10.875" style="0" customWidth="1"/>
    <col min="58" max="58" width="11.00390625" style="0" customWidth="1"/>
    <col min="59" max="59" width="11.625" style="0" customWidth="1"/>
    <col min="60" max="60" width="11.875" style="0" customWidth="1"/>
    <col min="61" max="61" width="12.00390625" style="0" customWidth="1"/>
    <col min="62" max="62" width="10.875" style="0" customWidth="1"/>
    <col min="63" max="63" width="11.625" style="0" customWidth="1"/>
    <col min="64" max="64" width="10.375" style="0" customWidth="1"/>
    <col min="65" max="65" width="12.25390625" style="0" customWidth="1"/>
    <col min="66" max="66" width="13.00390625" style="0" customWidth="1"/>
    <col min="67" max="67" width="22.875" style="0" customWidth="1"/>
    <col min="68" max="68" width="10.875" style="0" customWidth="1"/>
    <col min="69" max="69" width="11.00390625" style="0" customWidth="1"/>
    <col min="70" max="70" width="11.625" style="0" customWidth="1"/>
    <col min="71" max="71" width="11.875" style="0" customWidth="1"/>
    <col min="72" max="72" width="12.00390625" style="0" customWidth="1"/>
    <col min="73" max="73" width="10.875" style="0" customWidth="1"/>
    <col min="74" max="74" width="11.625" style="0" customWidth="1"/>
    <col min="75" max="75" width="10.375" style="0" customWidth="1"/>
    <col min="76" max="76" width="12.25390625" style="0" customWidth="1"/>
    <col min="77" max="77" width="13.00390625" style="0" customWidth="1"/>
    <col min="78" max="78" width="22.875" style="0" customWidth="1"/>
    <col min="79" max="79" width="10.875" style="0" customWidth="1"/>
    <col min="80" max="80" width="11.00390625" style="0" customWidth="1"/>
    <col min="81" max="81" width="11.625" style="0" customWidth="1"/>
    <col min="82" max="82" width="11.875" style="0" customWidth="1"/>
    <col min="83" max="83" width="12.00390625" style="0" customWidth="1"/>
    <col min="84" max="84" width="10.875" style="0" customWidth="1"/>
    <col min="85" max="85" width="11.625" style="0" customWidth="1"/>
    <col min="86" max="86" width="10.375" style="0" customWidth="1"/>
    <col min="87" max="87" width="12.25390625" style="0" customWidth="1"/>
    <col min="88" max="88" width="13.00390625" style="0" customWidth="1"/>
    <col min="89" max="89" width="22.875" style="0" customWidth="1"/>
    <col min="90" max="90" width="10.875" style="0" customWidth="1"/>
    <col min="91" max="91" width="11.00390625" style="0" customWidth="1"/>
    <col min="92" max="92" width="11.625" style="0" customWidth="1"/>
    <col min="93" max="93" width="11.875" style="0" customWidth="1"/>
    <col min="94" max="94" width="12.00390625" style="0" customWidth="1"/>
    <col min="95" max="95" width="10.875" style="0" customWidth="1"/>
    <col min="96" max="96" width="11.625" style="0" customWidth="1"/>
    <col min="97" max="97" width="10.375" style="0" customWidth="1"/>
    <col min="98" max="98" width="12.25390625" style="0" customWidth="1"/>
    <col min="99" max="99" width="13.00390625" style="0" customWidth="1"/>
    <col min="100" max="100" width="22.875" style="0" customWidth="1"/>
    <col min="101" max="101" width="10.875" style="0" customWidth="1"/>
    <col min="102" max="102" width="11.00390625" style="0" customWidth="1"/>
    <col min="103" max="103" width="11.625" style="0" customWidth="1"/>
    <col min="104" max="104" width="11.875" style="0" customWidth="1"/>
    <col min="105" max="105" width="12.00390625" style="0" customWidth="1"/>
    <col min="106" max="106" width="10.875" style="0" customWidth="1"/>
    <col min="107" max="107" width="11.625" style="0" customWidth="1"/>
    <col min="108" max="108" width="10.375" style="0" customWidth="1"/>
    <col min="109" max="109" width="12.25390625" style="0" customWidth="1"/>
    <col min="110" max="110" width="13.00390625" style="0" customWidth="1"/>
    <col min="111" max="111" width="22.875" style="0" customWidth="1"/>
    <col min="112" max="112" width="10.875" style="0" customWidth="1"/>
    <col min="113" max="113" width="11.00390625" style="0" customWidth="1"/>
    <col min="114" max="114" width="11.625" style="0" customWidth="1"/>
    <col min="115" max="115" width="11.875" style="0" customWidth="1"/>
    <col min="116" max="116" width="12.00390625" style="0" customWidth="1"/>
  </cols>
  <sheetData>
    <row r="1" spans="1:132" ht="17.25">
      <c r="A1" s="374" t="s">
        <v>95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 t="str">
        <f>A1</f>
        <v>Дані моніторингу цін на соціально значущі групи товарів за даними РДА та МВК станом на 30.11.2015 року</v>
      </c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 t="str">
        <f>A1</f>
        <v>Дані моніторингу цін на соціально значущі групи товарів за даними РДА та МВК станом на 30.11.2015 року</v>
      </c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 t="str">
        <f>A1</f>
        <v>Дані моніторингу цін на соціально значущі групи товарів за даними РДА та МВК станом на 30.11.2015 року</v>
      </c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 t="str">
        <f>A1</f>
        <v>Дані моніторингу цін на соціально значущі групи товарів за даними РДА та МВК станом на 30.11.2015 року</v>
      </c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 t="str">
        <f>A1</f>
        <v>Дані моніторингу цін на соціально значущі групи товарів за даними РДА та МВК станом на 30.11.2015 року</v>
      </c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 t="str">
        <f>A1</f>
        <v>Дані моніторингу цін на соціально значущі групи товарів за даними РДА та МВК станом на 30.11.2015 року</v>
      </c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 t="str">
        <f>A1</f>
        <v>Дані моніторингу цін на соціально значущі групи товарів за даними РДА та МВК станом на 30.11.2015 року</v>
      </c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 t="str">
        <f>A1</f>
        <v>Дані моніторингу цін на соціально значущі групи товарів за даними РДА та МВК станом на 30.11.2015 року</v>
      </c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 t="str">
        <f>A1</f>
        <v>Дані моніторингу цін на соціально значущі групи товарів за даними РДА та МВК станом на 30.11.2015 року</v>
      </c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 t="str">
        <f>A1</f>
        <v>Дані моніторингу цін на соціально значущі групи товарів за даними РДА та МВК станом на 30.11.2015 року</v>
      </c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</row>
    <row r="2" spans="1:116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64" s="29" customFormat="1" ht="15.75" customHeight="1" thickBot="1">
      <c r="A3" s="383" t="s">
        <v>31</v>
      </c>
      <c r="B3" s="378" t="s">
        <v>63</v>
      </c>
      <c r="C3" s="291"/>
      <c r="D3" s="291"/>
      <c r="E3" s="291"/>
      <c r="F3" s="292"/>
      <c r="G3" s="386" t="s">
        <v>40</v>
      </c>
      <c r="H3" s="387"/>
      <c r="I3" s="387"/>
      <c r="J3" s="387"/>
      <c r="K3" s="388"/>
      <c r="L3" s="383" t="s">
        <v>31</v>
      </c>
      <c r="M3" s="378" t="s">
        <v>33</v>
      </c>
      <c r="N3" s="291"/>
      <c r="O3" s="291"/>
      <c r="P3" s="291"/>
      <c r="Q3" s="292"/>
      <c r="R3" s="386" t="s">
        <v>64</v>
      </c>
      <c r="S3" s="387"/>
      <c r="T3" s="387"/>
      <c r="U3" s="387"/>
      <c r="V3" s="388"/>
      <c r="W3" s="383" t="s">
        <v>31</v>
      </c>
      <c r="X3" s="378" t="s">
        <v>65</v>
      </c>
      <c r="Y3" s="291"/>
      <c r="Z3" s="291"/>
      <c r="AA3" s="291"/>
      <c r="AB3" s="292"/>
      <c r="AC3" s="386" t="s">
        <v>66</v>
      </c>
      <c r="AD3" s="387"/>
      <c r="AE3" s="387"/>
      <c r="AF3" s="387"/>
      <c r="AG3" s="388"/>
      <c r="AH3" s="383" t="s">
        <v>31</v>
      </c>
      <c r="AI3" s="378" t="s">
        <v>52</v>
      </c>
      <c r="AJ3" s="291"/>
      <c r="AK3" s="291"/>
      <c r="AL3" s="291"/>
      <c r="AM3" s="292"/>
      <c r="AN3" s="386" t="s">
        <v>53</v>
      </c>
      <c r="AO3" s="387"/>
      <c r="AP3" s="387"/>
      <c r="AQ3" s="387"/>
      <c r="AR3" s="388"/>
      <c r="AS3" s="383" t="s">
        <v>31</v>
      </c>
      <c r="AT3" s="378" t="s">
        <v>54</v>
      </c>
      <c r="AU3" s="291"/>
      <c r="AV3" s="291"/>
      <c r="AW3" s="291"/>
      <c r="AX3" s="292"/>
      <c r="AY3" s="386" t="s">
        <v>55</v>
      </c>
      <c r="AZ3" s="387"/>
      <c r="BA3" s="387"/>
      <c r="BB3" s="387"/>
      <c r="BC3" s="388"/>
      <c r="BD3" s="383" t="s">
        <v>31</v>
      </c>
      <c r="BE3" s="378" t="s">
        <v>67</v>
      </c>
      <c r="BF3" s="291"/>
      <c r="BG3" s="291"/>
      <c r="BH3" s="291"/>
      <c r="BI3" s="292"/>
      <c r="BJ3" s="386" t="s">
        <v>68</v>
      </c>
      <c r="BK3" s="387"/>
      <c r="BL3" s="387"/>
      <c r="BM3" s="387"/>
      <c r="BN3" s="388"/>
      <c r="BO3" s="383" t="s">
        <v>31</v>
      </c>
      <c r="BP3" s="378" t="s">
        <v>56</v>
      </c>
      <c r="BQ3" s="291"/>
      <c r="BR3" s="291"/>
      <c r="BS3" s="291"/>
      <c r="BT3" s="292"/>
      <c r="BU3" s="386" t="s">
        <v>57</v>
      </c>
      <c r="BV3" s="387"/>
      <c r="BW3" s="387"/>
      <c r="BX3" s="387"/>
      <c r="BY3" s="388"/>
      <c r="BZ3" s="383" t="s">
        <v>31</v>
      </c>
      <c r="CA3" s="378" t="s">
        <v>58</v>
      </c>
      <c r="CB3" s="291"/>
      <c r="CC3" s="291"/>
      <c r="CD3" s="291"/>
      <c r="CE3" s="292"/>
      <c r="CF3" s="386" t="s">
        <v>59</v>
      </c>
      <c r="CG3" s="387"/>
      <c r="CH3" s="387"/>
      <c r="CI3" s="387"/>
      <c r="CJ3" s="388"/>
      <c r="CK3" s="383" t="s">
        <v>31</v>
      </c>
      <c r="CL3" s="378" t="s">
        <v>69</v>
      </c>
      <c r="CM3" s="291"/>
      <c r="CN3" s="291"/>
      <c r="CO3" s="291"/>
      <c r="CP3" s="292"/>
      <c r="CQ3" s="386" t="s">
        <v>60</v>
      </c>
      <c r="CR3" s="387"/>
      <c r="CS3" s="387"/>
      <c r="CT3" s="387"/>
      <c r="CU3" s="388"/>
      <c r="CV3" s="383" t="s">
        <v>31</v>
      </c>
      <c r="CW3" s="378" t="s">
        <v>61</v>
      </c>
      <c r="CX3" s="291"/>
      <c r="CY3" s="291"/>
      <c r="CZ3" s="291"/>
      <c r="DA3" s="292"/>
      <c r="DB3" s="386" t="s">
        <v>70</v>
      </c>
      <c r="DC3" s="387"/>
      <c r="DD3" s="387"/>
      <c r="DE3" s="387"/>
      <c r="DF3" s="388"/>
      <c r="DG3" s="375" t="s">
        <v>31</v>
      </c>
      <c r="DH3" s="378" t="s">
        <v>71</v>
      </c>
      <c r="DI3" s="291"/>
      <c r="DJ3" s="291"/>
      <c r="DK3" s="291"/>
      <c r="DL3" s="292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</row>
    <row r="4" spans="1:164" s="29" customFormat="1" ht="20.25" customHeight="1" thickBot="1">
      <c r="A4" s="384"/>
      <c r="B4" s="378" t="s">
        <v>62</v>
      </c>
      <c r="C4" s="379"/>
      <c r="D4" s="380"/>
      <c r="E4" s="381" t="s">
        <v>38</v>
      </c>
      <c r="F4" s="381" t="s">
        <v>28</v>
      </c>
      <c r="G4" s="386" t="s">
        <v>62</v>
      </c>
      <c r="H4" s="386"/>
      <c r="I4" s="389"/>
      <c r="J4" s="390" t="s">
        <v>38</v>
      </c>
      <c r="K4" s="390" t="s">
        <v>28</v>
      </c>
      <c r="L4" s="384"/>
      <c r="M4" s="378" t="s">
        <v>62</v>
      </c>
      <c r="N4" s="379"/>
      <c r="O4" s="380"/>
      <c r="P4" s="381" t="s">
        <v>38</v>
      </c>
      <c r="Q4" s="381" t="s">
        <v>28</v>
      </c>
      <c r="R4" s="386" t="s">
        <v>62</v>
      </c>
      <c r="S4" s="386"/>
      <c r="T4" s="389"/>
      <c r="U4" s="390" t="s">
        <v>38</v>
      </c>
      <c r="V4" s="390" t="s">
        <v>28</v>
      </c>
      <c r="W4" s="384"/>
      <c r="X4" s="378" t="s">
        <v>62</v>
      </c>
      <c r="Y4" s="379"/>
      <c r="Z4" s="380"/>
      <c r="AA4" s="381" t="s">
        <v>38</v>
      </c>
      <c r="AB4" s="381" t="s">
        <v>28</v>
      </c>
      <c r="AC4" s="386" t="s">
        <v>62</v>
      </c>
      <c r="AD4" s="386"/>
      <c r="AE4" s="389"/>
      <c r="AF4" s="390" t="s">
        <v>38</v>
      </c>
      <c r="AG4" s="390" t="s">
        <v>28</v>
      </c>
      <c r="AH4" s="384"/>
      <c r="AI4" s="378" t="s">
        <v>62</v>
      </c>
      <c r="AJ4" s="379"/>
      <c r="AK4" s="380"/>
      <c r="AL4" s="381" t="s">
        <v>38</v>
      </c>
      <c r="AM4" s="381" t="s">
        <v>28</v>
      </c>
      <c r="AN4" s="386" t="s">
        <v>62</v>
      </c>
      <c r="AO4" s="386"/>
      <c r="AP4" s="389"/>
      <c r="AQ4" s="390" t="s">
        <v>38</v>
      </c>
      <c r="AR4" s="390" t="s">
        <v>28</v>
      </c>
      <c r="AS4" s="384"/>
      <c r="AT4" s="378" t="s">
        <v>102</v>
      </c>
      <c r="AU4" s="379"/>
      <c r="AV4" s="380"/>
      <c r="AW4" s="381" t="s">
        <v>38</v>
      </c>
      <c r="AX4" s="381" t="s">
        <v>28</v>
      </c>
      <c r="AY4" s="386" t="s">
        <v>62</v>
      </c>
      <c r="AZ4" s="386"/>
      <c r="BA4" s="389"/>
      <c r="BB4" s="390" t="s">
        <v>38</v>
      </c>
      <c r="BC4" s="390" t="s">
        <v>28</v>
      </c>
      <c r="BD4" s="384"/>
      <c r="BE4" s="378" t="s">
        <v>102</v>
      </c>
      <c r="BF4" s="379"/>
      <c r="BG4" s="380"/>
      <c r="BH4" s="381" t="s">
        <v>38</v>
      </c>
      <c r="BI4" s="381" t="s">
        <v>28</v>
      </c>
      <c r="BJ4" s="386" t="s">
        <v>62</v>
      </c>
      <c r="BK4" s="386"/>
      <c r="BL4" s="389"/>
      <c r="BM4" s="390" t="s">
        <v>38</v>
      </c>
      <c r="BN4" s="390" t="s">
        <v>28</v>
      </c>
      <c r="BO4" s="384"/>
      <c r="BP4" s="378" t="s">
        <v>62</v>
      </c>
      <c r="BQ4" s="379"/>
      <c r="BR4" s="380"/>
      <c r="BS4" s="381" t="s">
        <v>38</v>
      </c>
      <c r="BT4" s="381" t="s">
        <v>28</v>
      </c>
      <c r="BU4" s="386" t="s">
        <v>62</v>
      </c>
      <c r="BV4" s="386"/>
      <c r="BW4" s="389"/>
      <c r="BX4" s="390" t="s">
        <v>38</v>
      </c>
      <c r="BY4" s="390" t="s">
        <v>28</v>
      </c>
      <c r="BZ4" s="384"/>
      <c r="CA4" s="378" t="s">
        <v>62</v>
      </c>
      <c r="CB4" s="379"/>
      <c r="CC4" s="380"/>
      <c r="CD4" s="381" t="s">
        <v>38</v>
      </c>
      <c r="CE4" s="381" t="s">
        <v>28</v>
      </c>
      <c r="CF4" s="386" t="s">
        <v>62</v>
      </c>
      <c r="CG4" s="386"/>
      <c r="CH4" s="389"/>
      <c r="CI4" s="390" t="s">
        <v>38</v>
      </c>
      <c r="CJ4" s="390" t="s">
        <v>28</v>
      </c>
      <c r="CK4" s="384"/>
      <c r="CL4" s="378" t="s">
        <v>62</v>
      </c>
      <c r="CM4" s="379"/>
      <c r="CN4" s="380"/>
      <c r="CO4" s="381" t="s">
        <v>38</v>
      </c>
      <c r="CP4" s="381" t="s">
        <v>28</v>
      </c>
      <c r="CQ4" s="386" t="s">
        <v>62</v>
      </c>
      <c r="CR4" s="386"/>
      <c r="CS4" s="389"/>
      <c r="CT4" s="390" t="s">
        <v>38</v>
      </c>
      <c r="CU4" s="390" t="s">
        <v>28</v>
      </c>
      <c r="CV4" s="384"/>
      <c r="CW4" s="378" t="s">
        <v>62</v>
      </c>
      <c r="CX4" s="379"/>
      <c r="CY4" s="380"/>
      <c r="CZ4" s="381" t="s">
        <v>38</v>
      </c>
      <c r="DA4" s="381" t="s">
        <v>28</v>
      </c>
      <c r="DB4" s="386" t="s">
        <v>62</v>
      </c>
      <c r="DC4" s="386"/>
      <c r="DD4" s="389"/>
      <c r="DE4" s="390" t="s">
        <v>38</v>
      </c>
      <c r="DF4" s="390" t="s">
        <v>28</v>
      </c>
      <c r="DG4" s="376"/>
      <c r="DH4" s="378" t="s">
        <v>103</v>
      </c>
      <c r="DI4" s="379"/>
      <c r="DJ4" s="380"/>
      <c r="DK4" s="381" t="s">
        <v>38</v>
      </c>
      <c r="DL4" s="381" t="s">
        <v>28</v>
      </c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</row>
    <row r="5" spans="1:164" s="29" customFormat="1" ht="60" thickBot="1">
      <c r="A5" s="385"/>
      <c r="B5" s="30" t="s">
        <v>34</v>
      </c>
      <c r="C5" s="30" t="s">
        <v>35</v>
      </c>
      <c r="D5" s="30" t="s">
        <v>36</v>
      </c>
      <c r="E5" s="382"/>
      <c r="F5" s="382"/>
      <c r="G5" s="134" t="s">
        <v>34</v>
      </c>
      <c r="H5" s="21" t="str">
        <f>$C5</f>
        <v>станом на 30.10.2015</v>
      </c>
      <c r="I5" s="21" t="str">
        <f>$D5</f>
        <v>станом на 30.11.2015</v>
      </c>
      <c r="J5" s="391"/>
      <c r="K5" s="391"/>
      <c r="L5" s="385"/>
      <c r="M5" s="30" t="s">
        <v>34</v>
      </c>
      <c r="N5" s="30" t="str">
        <f>$C5</f>
        <v>станом на 30.10.2015</v>
      </c>
      <c r="O5" s="30" t="str">
        <f>$D5</f>
        <v>станом на 30.11.2015</v>
      </c>
      <c r="P5" s="382"/>
      <c r="Q5" s="382"/>
      <c r="R5" s="134" t="s">
        <v>34</v>
      </c>
      <c r="S5" s="21" t="str">
        <f>$C5</f>
        <v>станом на 30.10.2015</v>
      </c>
      <c r="T5" s="21" t="str">
        <f>$D5</f>
        <v>станом на 30.11.2015</v>
      </c>
      <c r="U5" s="391"/>
      <c r="V5" s="391"/>
      <c r="W5" s="385"/>
      <c r="X5" s="30" t="s">
        <v>34</v>
      </c>
      <c r="Y5" s="30" t="str">
        <f>$C5</f>
        <v>станом на 30.10.2015</v>
      </c>
      <c r="Z5" s="30" t="str">
        <f>$D5</f>
        <v>станом на 30.11.2015</v>
      </c>
      <c r="AA5" s="382"/>
      <c r="AB5" s="382"/>
      <c r="AC5" s="134" t="s">
        <v>34</v>
      </c>
      <c r="AD5" s="21" t="str">
        <f>$C5</f>
        <v>станом на 30.10.2015</v>
      </c>
      <c r="AE5" s="21" t="str">
        <f>$D5</f>
        <v>станом на 30.11.2015</v>
      </c>
      <c r="AF5" s="391"/>
      <c r="AG5" s="391"/>
      <c r="AH5" s="385"/>
      <c r="AI5" s="30" t="s">
        <v>34</v>
      </c>
      <c r="AJ5" s="30" t="str">
        <f>$C5</f>
        <v>станом на 30.10.2015</v>
      </c>
      <c r="AK5" s="30" t="str">
        <f>$D5</f>
        <v>станом на 30.11.2015</v>
      </c>
      <c r="AL5" s="382"/>
      <c r="AM5" s="382"/>
      <c r="AN5" s="134" t="s">
        <v>34</v>
      </c>
      <c r="AO5" s="21" t="str">
        <f>$C5</f>
        <v>станом на 30.10.2015</v>
      </c>
      <c r="AP5" s="21" t="str">
        <f>$D5</f>
        <v>станом на 30.11.2015</v>
      </c>
      <c r="AQ5" s="391"/>
      <c r="AR5" s="391"/>
      <c r="AS5" s="385"/>
      <c r="AT5" s="30" t="s">
        <v>34</v>
      </c>
      <c r="AU5" s="30" t="str">
        <f>$C5</f>
        <v>станом на 30.10.2015</v>
      </c>
      <c r="AV5" s="30" t="str">
        <f>$D5</f>
        <v>станом на 30.11.2015</v>
      </c>
      <c r="AW5" s="382"/>
      <c r="AX5" s="382"/>
      <c r="AY5" s="134" t="s">
        <v>34</v>
      </c>
      <c r="AZ5" s="21" t="str">
        <f>$C5</f>
        <v>станом на 30.10.2015</v>
      </c>
      <c r="BA5" s="21" t="str">
        <f>$D5</f>
        <v>станом на 30.11.2015</v>
      </c>
      <c r="BB5" s="391"/>
      <c r="BC5" s="391"/>
      <c r="BD5" s="385"/>
      <c r="BE5" s="30" t="s">
        <v>34</v>
      </c>
      <c r="BF5" s="30" t="str">
        <f>$C5</f>
        <v>станом на 30.10.2015</v>
      </c>
      <c r="BG5" s="30" t="str">
        <f>$D5</f>
        <v>станом на 30.11.2015</v>
      </c>
      <c r="BH5" s="382"/>
      <c r="BI5" s="382"/>
      <c r="BJ5" s="134" t="s">
        <v>34</v>
      </c>
      <c r="BK5" s="21" t="str">
        <f>$C5</f>
        <v>станом на 30.10.2015</v>
      </c>
      <c r="BL5" s="21" t="str">
        <f>$D5</f>
        <v>станом на 30.11.2015</v>
      </c>
      <c r="BM5" s="391"/>
      <c r="BN5" s="391"/>
      <c r="BO5" s="385"/>
      <c r="BP5" s="30" t="s">
        <v>34</v>
      </c>
      <c r="BQ5" s="30" t="str">
        <f>$C5</f>
        <v>станом на 30.10.2015</v>
      </c>
      <c r="BR5" s="30" t="str">
        <f>$D5</f>
        <v>станом на 30.11.2015</v>
      </c>
      <c r="BS5" s="382"/>
      <c r="BT5" s="382"/>
      <c r="BU5" s="134" t="s">
        <v>34</v>
      </c>
      <c r="BV5" s="21" t="str">
        <f>$C5</f>
        <v>станом на 30.10.2015</v>
      </c>
      <c r="BW5" s="21" t="str">
        <f>$D5</f>
        <v>станом на 30.11.2015</v>
      </c>
      <c r="BX5" s="391"/>
      <c r="BY5" s="391"/>
      <c r="BZ5" s="385"/>
      <c r="CA5" s="30" t="s">
        <v>34</v>
      </c>
      <c r="CB5" s="30" t="str">
        <f>$C5</f>
        <v>станом на 30.10.2015</v>
      </c>
      <c r="CC5" s="30" t="str">
        <f>$D5</f>
        <v>станом на 30.11.2015</v>
      </c>
      <c r="CD5" s="382"/>
      <c r="CE5" s="382"/>
      <c r="CF5" s="134" t="s">
        <v>34</v>
      </c>
      <c r="CG5" s="21" t="str">
        <f>$C5</f>
        <v>станом на 30.10.2015</v>
      </c>
      <c r="CH5" s="21" t="str">
        <f>$D5</f>
        <v>станом на 30.11.2015</v>
      </c>
      <c r="CI5" s="391"/>
      <c r="CJ5" s="391"/>
      <c r="CK5" s="385"/>
      <c r="CL5" s="30" t="s">
        <v>34</v>
      </c>
      <c r="CM5" s="30" t="str">
        <f>$C5</f>
        <v>станом на 30.10.2015</v>
      </c>
      <c r="CN5" s="30" t="str">
        <f>$D5</f>
        <v>станом на 30.11.2015</v>
      </c>
      <c r="CO5" s="382"/>
      <c r="CP5" s="382"/>
      <c r="CQ5" s="134" t="s">
        <v>34</v>
      </c>
      <c r="CR5" s="21" t="str">
        <f>$C5</f>
        <v>станом на 30.10.2015</v>
      </c>
      <c r="CS5" s="21" t="str">
        <f>$D5</f>
        <v>станом на 30.11.2015</v>
      </c>
      <c r="CT5" s="391"/>
      <c r="CU5" s="391"/>
      <c r="CV5" s="385"/>
      <c r="CW5" s="30" t="s">
        <v>34</v>
      </c>
      <c r="CX5" s="30" t="str">
        <f>$C5</f>
        <v>станом на 30.10.2015</v>
      </c>
      <c r="CY5" s="30" t="str">
        <f>$D5</f>
        <v>станом на 30.11.2015</v>
      </c>
      <c r="CZ5" s="382"/>
      <c r="DA5" s="382"/>
      <c r="DB5" s="134" t="s">
        <v>34</v>
      </c>
      <c r="DC5" s="21" t="str">
        <f>$C5</f>
        <v>станом на 30.10.2015</v>
      </c>
      <c r="DD5" s="21" t="str">
        <f>$D5</f>
        <v>станом на 30.11.2015</v>
      </c>
      <c r="DE5" s="391"/>
      <c r="DF5" s="391"/>
      <c r="DG5" s="377"/>
      <c r="DH5" s="30" t="s">
        <v>34</v>
      </c>
      <c r="DI5" s="30" t="str">
        <f>$C5</f>
        <v>станом на 30.10.2015</v>
      </c>
      <c r="DJ5" s="30" t="str">
        <f>$D5</f>
        <v>станом на 30.11.2015</v>
      </c>
      <c r="DK5" s="382"/>
      <c r="DL5" s="382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</row>
    <row r="6" spans="1:116" s="16" customFormat="1" ht="15.75">
      <c r="A6" s="144" t="s">
        <v>0</v>
      </c>
      <c r="B6" s="118"/>
      <c r="C6" s="110"/>
      <c r="D6" s="110"/>
      <c r="E6" s="131" t="e">
        <f>D6/C6*100</f>
        <v>#DIV/0!</v>
      </c>
      <c r="F6" s="132" t="e">
        <f>E6-100</f>
        <v>#DIV/0!</v>
      </c>
      <c r="G6" s="135"/>
      <c r="H6" s="110"/>
      <c r="I6" s="110"/>
      <c r="J6" s="131" t="e">
        <f>I6/H6*100</f>
        <v>#DIV/0!</v>
      </c>
      <c r="K6" s="132" t="e">
        <f>J6-100</f>
        <v>#DIV/0!</v>
      </c>
      <c r="L6" s="144" t="s">
        <v>0</v>
      </c>
      <c r="M6" s="118"/>
      <c r="N6" s="110"/>
      <c r="O6" s="110"/>
      <c r="P6" s="131" t="e">
        <f>O6/N6*100</f>
        <v>#DIV/0!</v>
      </c>
      <c r="Q6" s="132" t="e">
        <f>P6-100</f>
        <v>#DIV/0!</v>
      </c>
      <c r="R6" s="135"/>
      <c r="S6" s="110"/>
      <c r="T6" s="110"/>
      <c r="U6" s="131" t="e">
        <f>T6/S6*100</f>
        <v>#DIV/0!</v>
      </c>
      <c r="V6" s="132" t="e">
        <f>U6-100</f>
        <v>#DIV/0!</v>
      </c>
      <c r="W6" s="144" t="s">
        <v>0</v>
      </c>
      <c r="X6" s="118"/>
      <c r="Y6" s="110"/>
      <c r="Z6" s="110"/>
      <c r="AA6" s="131" t="e">
        <f>Z6/Y6*100</f>
        <v>#DIV/0!</v>
      </c>
      <c r="AB6" s="132" t="e">
        <f>AA6-100</f>
        <v>#DIV/0!</v>
      </c>
      <c r="AC6" s="135"/>
      <c r="AD6" s="110"/>
      <c r="AE6" s="110"/>
      <c r="AF6" s="131" t="e">
        <f>AE6/AD6*100</f>
        <v>#DIV/0!</v>
      </c>
      <c r="AG6" s="132" t="e">
        <f>AF6-100</f>
        <v>#DIV/0!</v>
      </c>
      <c r="AH6" s="144" t="s">
        <v>0</v>
      </c>
      <c r="AI6" s="118"/>
      <c r="AJ6" s="110"/>
      <c r="AK6" s="110"/>
      <c r="AL6" s="131" t="e">
        <f>AK6/AJ6*100</f>
        <v>#DIV/0!</v>
      </c>
      <c r="AM6" s="132" t="e">
        <f>AL6-100</f>
        <v>#DIV/0!</v>
      </c>
      <c r="AN6" s="135"/>
      <c r="AO6" s="110"/>
      <c r="AP6" s="110"/>
      <c r="AQ6" s="131" t="e">
        <f>AP6/AO6*100</f>
        <v>#DIV/0!</v>
      </c>
      <c r="AR6" s="132" t="e">
        <f>AQ6-100</f>
        <v>#DIV/0!</v>
      </c>
      <c r="AS6" s="144" t="s">
        <v>0</v>
      </c>
      <c r="AT6" s="118"/>
      <c r="AU6" s="110"/>
      <c r="AV6" s="110"/>
      <c r="AW6" s="131" t="e">
        <f>AV6/AU6*100</f>
        <v>#DIV/0!</v>
      </c>
      <c r="AX6" s="132" t="e">
        <f>AW6-100</f>
        <v>#DIV/0!</v>
      </c>
      <c r="AY6" s="135"/>
      <c r="AZ6" s="110"/>
      <c r="BA6" s="110"/>
      <c r="BB6" s="131" t="e">
        <f>BA6/AZ6*100</f>
        <v>#DIV/0!</v>
      </c>
      <c r="BC6" s="132" t="e">
        <f>BB6-100</f>
        <v>#DIV/0!</v>
      </c>
      <c r="BD6" s="144" t="s">
        <v>0</v>
      </c>
      <c r="BE6" s="118"/>
      <c r="BF6" s="110"/>
      <c r="BG6" s="110"/>
      <c r="BH6" s="131" t="e">
        <f>BG6/BF6*100</f>
        <v>#DIV/0!</v>
      </c>
      <c r="BI6" s="132" t="e">
        <f>BH6-100</f>
        <v>#DIV/0!</v>
      </c>
      <c r="BJ6" s="135"/>
      <c r="BK6" s="110">
        <v>28.73</v>
      </c>
      <c r="BL6" s="110">
        <v>28.73</v>
      </c>
      <c r="BM6" s="112">
        <f>BL6/BK6*100</f>
        <v>100</v>
      </c>
      <c r="BN6" s="148">
        <f>BM6-100</f>
        <v>0</v>
      </c>
      <c r="BO6" s="144" t="s">
        <v>0</v>
      </c>
      <c r="BP6" s="118"/>
      <c r="BQ6" s="110">
        <v>59.94</v>
      </c>
      <c r="BR6" s="110">
        <v>58.42</v>
      </c>
      <c r="BS6" s="112">
        <f>BR6/BQ6*100</f>
        <v>97.46</v>
      </c>
      <c r="BT6" s="148">
        <f>BS6-100</f>
        <v>-2.54</v>
      </c>
      <c r="BU6" s="135"/>
      <c r="BV6" s="110"/>
      <c r="BW6" s="110"/>
      <c r="BX6" s="131" t="e">
        <f>BW6/BV6*100</f>
        <v>#DIV/0!</v>
      </c>
      <c r="BY6" s="132" t="e">
        <f>BX6-100</f>
        <v>#DIV/0!</v>
      </c>
      <c r="BZ6" s="144" t="s">
        <v>0</v>
      </c>
      <c r="CA6" s="118"/>
      <c r="CB6" s="110">
        <v>38.9</v>
      </c>
      <c r="CC6" s="110">
        <v>38.9</v>
      </c>
      <c r="CD6" s="112">
        <f>CC6/CB6*100</f>
        <v>100</v>
      </c>
      <c r="CE6" s="148">
        <f>CD6-100</f>
        <v>0</v>
      </c>
      <c r="CF6" s="135"/>
      <c r="CG6" s="110">
        <v>69.3</v>
      </c>
      <c r="CH6" s="110">
        <v>69.3</v>
      </c>
      <c r="CI6" s="112">
        <f>CH6/CG6*100</f>
        <v>100</v>
      </c>
      <c r="CJ6" s="148">
        <f>CI6-100</f>
        <v>0</v>
      </c>
      <c r="CK6" s="144" t="s">
        <v>0</v>
      </c>
      <c r="CL6" s="118"/>
      <c r="CM6" s="110"/>
      <c r="CN6" s="110"/>
      <c r="CO6" s="131" t="e">
        <f>CN6/CM6*100</f>
        <v>#DIV/0!</v>
      </c>
      <c r="CP6" s="132" t="e">
        <f>CO6-100</f>
        <v>#DIV/0!</v>
      </c>
      <c r="CQ6" s="135"/>
      <c r="CR6" s="110"/>
      <c r="CS6" s="110"/>
      <c r="CT6" s="131" t="e">
        <f>CS6/CR6*100</f>
        <v>#DIV/0!</v>
      </c>
      <c r="CU6" s="132" t="e">
        <f>CT6-100</f>
        <v>#DIV/0!</v>
      </c>
      <c r="CV6" s="144" t="s">
        <v>0</v>
      </c>
      <c r="CW6" s="118"/>
      <c r="CX6" s="110"/>
      <c r="CY6" s="110"/>
      <c r="CZ6" s="131" t="e">
        <f>CY6/CX6*100</f>
        <v>#DIV/0!</v>
      </c>
      <c r="DA6" s="132" t="e">
        <f>CZ6-100</f>
        <v>#DIV/0!</v>
      </c>
      <c r="DB6" s="135"/>
      <c r="DC6" s="110"/>
      <c r="DD6" s="110"/>
      <c r="DE6" s="131" t="e">
        <f>DD6/DC6*100</f>
        <v>#DIV/0!</v>
      </c>
      <c r="DF6" s="132" t="e">
        <f>DE6-100</f>
        <v>#DIV/0!</v>
      </c>
      <c r="DG6" s="142" t="s">
        <v>0</v>
      </c>
      <c r="DH6" s="118"/>
      <c r="DI6" s="110"/>
      <c r="DJ6" s="110"/>
      <c r="DK6" s="131" t="e">
        <f>DJ6/DI6*100</f>
        <v>#DIV/0!</v>
      </c>
      <c r="DL6" s="132" t="e">
        <f>DK6-100</f>
        <v>#DIV/0!</v>
      </c>
    </row>
    <row r="7" spans="1:116" s="16" customFormat="1" ht="15.75">
      <c r="A7" s="145" t="s">
        <v>1</v>
      </c>
      <c r="B7" s="119"/>
      <c r="C7" s="111"/>
      <c r="D7" s="111"/>
      <c r="E7" s="131" t="e">
        <f aca="true" t="shared" si="0" ref="E7:E33">D7/C7*100</f>
        <v>#DIV/0!</v>
      </c>
      <c r="F7" s="133" t="e">
        <f aca="true" t="shared" si="1" ref="F7:F31">E7-100</f>
        <v>#DIV/0!</v>
      </c>
      <c r="G7" s="136"/>
      <c r="H7" s="111"/>
      <c r="I7" s="111"/>
      <c r="J7" s="131" t="e">
        <f aca="true" t="shared" si="2" ref="J7:J33">I7/H7*100</f>
        <v>#DIV/0!</v>
      </c>
      <c r="K7" s="133" t="e">
        <f aca="true" t="shared" si="3" ref="K7:K31">J7-100</f>
        <v>#DIV/0!</v>
      </c>
      <c r="L7" s="145" t="s">
        <v>1</v>
      </c>
      <c r="M7" s="119"/>
      <c r="N7" s="111"/>
      <c r="O7" s="111"/>
      <c r="P7" s="131" t="e">
        <f aca="true" t="shared" si="4" ref="P7:P33">O7/N7*100</f>
        <v>#DIV/0!</v>
      </c>
      <c r="Q7" s="133" t="e">
        <f aca="true" t="shared" si="5" ref="Q7:Q31">P7-100</f>
        <v>#DIV/0!</v>
      </c>
      <c r="R7" s="136"/>
      <c r="S7" s="111"/>
      <c r="T7" s="111"/>
      <c r="U7" s="131" t="e">
        <f aca="true" t="shared" si="6" ref="U7:U33">T7/S7*100</f>
        <v>#DIV/0!</v>
      </c>
      <c r="V7" s="133" t="e">
        <f aca="true" t="shared" si="7" ref="V7:V31">U7-100</f>
        <v>#DIV/0!</v>
      </c>
      <c r="W7" s="145" t="s">
        <v>1</v>
      </c>
      <c r="X7" s="119"/>
      <c r="Y7" s="111"/>
      <c r="Z7" s="111"/>
      <c r="AA7" s="131" t="e">
        <f aca="true" t="shared" si="8" ref="AA7:AA33">Z7/Y7*100</f>
        <v>#DIV/0!</v>
      </c>
      <c r="AB7" s="133" t="e">
        <f aca="true" t="shared" si="9" ref="AB7:AB31">AA7-100</f>
        <v>#DIV/0!</v>
      </c>
      <c r="AC7" s="136"/>
      <c r="AD7" s="111"/>
      <c r="AE7" s="111"/>
      <c r="AF7" s="131" t="e">
        <f aca="true" t="shared" si="10" ref="AF7:AF33">AE7/AD7*100</f>
        <v>#DIV/0!</v>
      </c>
      <c r="AG7" s="133" t="e">
        <f aca="true" t="shared" si="11" ref="AG7:AG31">AF7-100</f>
        <v>#DIV/0!</v>
      </c>
      <c r="AH7" s="145" t="s">
        <v>1</v>
      </c>
      <c r="AI7" s="119"/>
      <c r="AJ7" s="111"/>
      <c r="AK7" s="111"/>
      <c r="AL7" s="131" t="e">
        <f aca="true" t="shared" si="12" ref="AL7:AL33">AK7/AJ7*100</f>
        <v>#DIV/0!</v>
      </c>
      <c r="AM7" s="133" t="e">
        <f aca="true" t="shared" si="13" ref="AM7:AM31">AL7-100</f>
        <v>#DIV/0!</v>
      </c>
      <c r="AN7" s="136"/>
      <c r="AO7" s="111"/>
      <c r="AP7" s="111"/>
      <c r="AQ7" s="131" t="e">
        <f aca="true" t="shared" si="14" ref="AQ7:AQ33">AP7/AO7*100</f>
        <v>#DIV/0!</v>
      </c>
      <c r="AR7" s="133" t="e">
        <f aca="true" t="shared" si="15" ref="AR7:AR31">AQ7-100</f>
        <v>#DIV/0!</v>
      </c>
      <c r="AS7" s="145" t="s">
        <v>1</v>
      </c>
      <c r="AT7" s="119"/>
      <c r="AU7" s="111">
        <v>23</v>
      </c>
      <c r="AV7" s="111">
        <v>24</v>
      </c>
      <c r="AW7" s="112">
        <f aca="true" t="shared" si="16" ref="AW7:AW33">AV7/AU7*100</f>
        <v>104.35</v>
      </c>
      <c r="AX7" s="141">
        <f aca="true" t="shared" si="17" ref="AX7:AX31">AW7-100</f>
        <v>4.35</v>
      </c>
      <c r="AY7" s="136"/>
      <c r="AZ7" s="111"/>
      <c r="BA7" s="111"/>
      <c r="BB7" s="131" t="e">
        <f aca="true" t="shared" si="18" ref="BB7:BB33">BA7/AZ7*100</f>
        <v>#DIV/0!</v>
      </c>
      <c r="BC7" s="133" t="e">
        <f aca="true" t="shared" si="19" ref="BC7:BC31">BB7-100</f>
        <v>#DIV/0!</v>
      </c>
      <c r="BD7" s="145" t="s">
        <v>1</v>
      </c>
      <c r="BE7" s="119"/>
      <c r="BF7" s="111"/>
      <c r="BG7" s="111"/>
      <c r="BH7" s="131" t="e">
        <f aca="true" t="shared" si="20" ref="BH7:BH33">BG7/BF7*100</f>
        <v>#DIV/0!</v>
      </c>
      <c r="BI7" s="133" t="e">
        <f aca="true" t="shared" si="21" ref="BI7:BI31">BH7-100</f>
        <v>#DIV/0!</v>
      </c>
      <c r="BJ7" s="136"/>
      <c r="BK7" s="111"/>
      <c r="BL7" s="111"/>
      <c r="BM7" s="131" t="e">
        <f aca="true" t="shared" si="22" ref="BM7:BM33">BL7/BK7*100</f>
        <v>#DIV/0!</v>
      </c>
      <c r="BN7" s="133" t="e">
        <f aca="true" t="shared" si="23" ref="BN7:BN31">BM7-100</f>
        <v>#DIV/0!</v>
      </c>
      <c r="BO7" s="145" t="s">
        <v>1</v>
      </c>
      <c r="BP7" s="119"/>
      <c r="BQ7" s="111"/>
      <c r="BR7" s="111"/>
      <c r="BS7" s="131" t="e">
        <f aca="true" t="shared" si="24" ref="BS7:BS33">BR7/BQ7*100</f>
        <v>#DIV/0!</v>
      </c>
      <c r="BT7" s="133" t="e">
        <f aca="true" t="shared" si="25" ref="BT7:BT31">BS7-100</f>
        <v>#DIV/0!</v>
      </c>
      <c r="BU7" s="136"/>
      <c r="BV7" s="111"/>
      <c r="BW7" s="111"/>
      <c r="BX7" s="131" t="e">
        <f aca="true" t="shared" si="26" ref="BX7:BX33">BW7/BV7*100</f>
        <v>#DIV/0!</v>
      </c>
      <c r="BY7" s="133" t="e">
        <f aca="true" t="shared" si="27" ref="BY7:BY31">BX7-100</f>
        <v>#DIV/0!</v>
      </c>
      <c r="BZ7" s="145" t="s">
        <v>1</v>
      </c>
      <c r="CA7" s="119"/>
      <c r="CB7" s="111"/>
      <c r="CC7" s="111"/>
      <c r="CD7" s="131" t="e">
        <f aca="true" t="shared" si="28" ref="CD7:CD31">CC7/CB7*100</f>
        <v>#DIV/0!</v>
      </c>
      <c r="CE7" s="133" t="e">
        <f aca="true" t="shared" si="29" ref="CE7:CE31">CD7-100</f>
        <v>#DIV/0!</v>
      </c>
      <c r="CF7" s="136"/>
      <c r="CG7" s="111"/>
      <c r="CH7" s="111"/>
      <c r="CI7" s="131" t="e">
        <f aca="true" t="shared" si="30" ref="CI7:CI31">CH7/CG7*100</f>
        <v>#DIV/0!</v>
      </c>
      <c r="CJ7" s="133" t="e">
        <f aca="true" t="shared" si="31" ref="CJ7:CJ31">CI7-100</f>
        <v>#DIV/0!</v>
      </c>
      <c r="CK7" s="145" t="s">
        <v>1</v>
      </c>
      <c r="CL7" s="119"/>
      <c r="CM7" s="111"/>
      <c r="CN7" s="111"/>
      <c r="CO7" s="131" t="e">
        <f aca="true" t="shared" si="32" ref="CO7:CO31">CN7/CM7*100</f>
        <v>#DIV/0!</v>
      </c>
      <c r="CP7" s="133" t="e">
        <f aca="true" t="shared" si="33" ref="CP7:CP31">CO7-100</f>
        <v>#DIV/0!</v>
      </c>
      <c r="CQ7" s="136"/>
      <c r="CR7" s="111"/>
      <c r="CS7" s="111"/>
      <c r="CT7" s="131" t="e">
        <f aca="true" t="shared" si="34" ref="CT7:CT31">CS7/CR7*100</f>
        <v>#DIV/0!</v>
      </c>
      <c r="CU7" s="133" t="e">
        <f aca="true" t="shared" si="35" ref="CU7:CU31">CT7-100</f>
        <v>#DIV/0!</v>
      </c>
      <c r="CV7" s="145" t="s">
        <v>1</v>
      </c>
      <c r="CW7" s="119"/>
      <c r="CX7" s="111"/>
      <c r="CY7" s="111"/>
      <c r="CZ7" s="131" t="e">
        <f aca="true" t="shared" si="36" ref="CZ7:CZ31">CY7/CX7*100</f>
        <v>#DIV/0!</v>
      </c>
      <c r="DA7" s="133" t="e">
        <f aca="true" t="shared" si="37" ref="DA7:DA31">CZ7-100</f>
        <v>#DIV/0!</v>
      </c>
      <c r="DB7" s="136"/>
      <c r="DC7" s="111"/>
      <c r="DD7" s="111"/>
      <c r="DE7" s="131" t="e">
        <f aca="true" t="shared" si="38" ref="DE7:DE31">DD7/DC7*100</f>
        <v>#DIV/0!</v>
      </c>
      <c r="DF7" s="133" t="e">
        <f aca="true" t="shared" si="39" ref="DF7:DF31">DE7-100</f>
        <v>#DIV/0!</v>
      </c>
      <c r="DG7" s="143" t="s">
        <v>1</v>
      </c>
      <c r="DH7" s="119"/>
      <c r="DI7" s="111"/>
      <c r="DJ7" s="111"/>
      <c r="DK7" s="131" t="e">
        <f aca="true" t="shared" si="40" ref="DK7:DK31">DJ7/DI7*100</f>
        <v>#DIV/0!</v>
      </c>
      <c r="DL7" s="133" t="e">
        <f aca="true" t="shared" si="41" ref="DL7:DL31">DK7-100</f>
        <v>#DIV/0!</v>
      </c>
    </row>
    <row r="8" spans="1:116" s="16" customFormat="1" ht="15.75">
      <c r="A8" s="145" t="s">
        <v>2</v>
      </c>
      <c r="B8" s="119"/>
      <c r="C8" s="111"/>
      <c r="D8" s="111"/>
      <c r="E8" s="131" t="e">
        <f t="shared" si="0"/>
        <v>#DIV/0!</v>
      </c>
      <c r="F8" s="133" t="e">
        <f t="shared" si="1"/>
        <v>#DIV/0!</v>
      </c>
      <c r="G8" s="136"/>
      <c r="H8" s="111"/>
      <c r="I8" s="111"/>
      <c r="J8" s="131" t="e">
        <f t="shared" si="2"/>
        <v>#DIV/0!</v>
      </c>
      <c r="K8" s="133" t="e">
        <f t="shared" si="3"/>
        <v>#DIV/0!</v>
      </c>
      <c r="L8" s="145" t="s">
        <v>2</v>
      </c>
      <c r="M8" s="119"/>
      <c r="N8" s="111"/>
      <c r="O8" s="111"/>
      <c r="P8" s="131" t="e">
        <f t="shared" si="4"/>
        <v>#DIV/0!</v>
      </c>
      <c r="Q8" s="133" t="e">
        <f t="shared" si="5"/>
        <v>#DIV/0!</v>
      </c>
      <c r="R8" s="136"/>
      <c r="S8" s="111"/>
      <c r="T8" s="111"/>
      <c r="U8" s="131" t="e">
        <f t="shared" si="6"/>
        <v>#DIV/0!</v>
      </c>
      <c r="V8" s="133" t="e">
        <f t="shared" si="7"/>
        <v>#DIV/0!</v>
      </c>
      <c r="W8" s="145" t="s">
        <v>2</v>
      </c>
      <c r="X8" s="119"/>
      <c r="Y8" s="111"/>
      <c r="Z8" s="111"/>
      <c r="AA8" s="131" t="e">
        <f t="shared" si="8"/>
        <v>#DIV/0!</v>
      </c>
      <c r="AB8" s="133" t="e">
        <f t="shared" si="9"/>
        <v>#DIV/0!</v>
      </c>
      <c r="AC8" s="136"/>
      <c r="AD8" s="111"/>
      <c r="AE8" s="111"/>
      <c r="AF8" s="131" t="e">
        <f t="shared" si="10"/>
        <v>#DIV/0!</v>
      </c>
      <c r="AG8" s="133" t="e">
        <f t="shared" si="11"/>
        <v>#DIV/0!</v>
      </c>
      <c r="AH8" s="145" t="s">
        <v>2</v>
      </c>
      <c r="AI8" s="119"/>
      <c r="AJ8" s="111"/>
      <c r="AK8" s="111"/>
      <c r="AL8" s="131" t="e">
        <f t="shared" si="12"/>
        <v>#DIV/0!</v>
      </c>
      <c r="AM8" s="133" t="e">
        <f t="shared" si="13"/>
        <v>#DIV/0!</v>
      </c>
      <c r="AN8" s="136"/>
      <c r="AO8" s="111"/>
      <c r="AP8" s="111"/>
      <c r="AQ8" s="131" t="e">
        <f t="shared" si="14"/>
        <v>#DIV/0!</v>
      </c>
      <c r="AR8" s="133" t="e">
        <f t="shared" si="15"/>
        <v>#DIV/0!</v>
      </c>
      <c r="AS8" s="145" t="s">
        <v>2</v>
      </c>
      <c r="AT8" s="119"/>
      <c r="AU8" s="111"/>
      <c r="AV8" s="111"/>
      <c r="AW8" s="131" t="e">
        <f t="shared" si="16"/>
        <v>#DIV/0!</v>
      </c>
      <c r="AX8" s="133" t="e">
        <f t="shared" si="17"/>
        <v>#DIV/0!</v>
      </c>
      <c r="AY8" s="136"/>
      <c r="AZ8" s="111"/>
      <c r="BA8" s="111"/>
      <c r="BB8" s="131" t="e">
        <f t="shared" si="18"/>
        <v>#DIV/0!</v>
      </c>
      <c r="BC8" s="133" t="e">
        <f t="shared" si="19"/>
        <v>#DIV/0!</v>
      </c>
      <c r="BD8" s="145" t="s">
        <v>2</v>
      </c>
      <c r="BE8" s="119"/>
      <c r="BF8" s="111"/>
      <c r="BG8" s="111"/>
      <c r="BH8" s="131" t="e">
        <f t="shared" si="20"/>
        <v>#DIV/0!</v>
      </c>
      <c r="BI8" s="133" t="e">
        <f t="shared" si="21"/>
        <v>#DIV/0!</v>
      </c>
      <c r="BJ8" s="136"/>
      <c r="BK8" s="111"/>
      <c r="BL8" s="111"/>
      <c r="BM8" s="131" t="e">
        <f t="shared" si="22"/>
        <v>#DIV/0!</v>
      </c>
      <c r="BN8" s="133" t="e">
        <f t="shared" si="23"/>
        <v>#DIV/0!</v>
      </c>
      <c r="BO8" s="145" t="s">
        <v>2</v>
      </c>
      <c r="BP8" s="119"/>
      <c r="BQ8" s="111"/>
      <c r="BR8" s="111"/>
      <c r="BS8" s="131" t="e">
        <f t="shared" si="24"/>
        <v>#DIV/0!</v>
      </c>
      <c r="BT8" s="133" t="e">
        <f t="shared" si="25"/>
        <v>#DIV/0!</v>
      </c>
      <c r="BU8" s="136"/>
      <c r="BV8" s="111"/>
      <c r="BW8" s="111"/>
      <c r="BX8" s="131" t="e">
        <f t="shared" si="26"/>
        <v>#DIV/0!</v>
      </c>
      <c r="BY8" s="133" t="e">
        <f t="shared" si="27"/>
        <v>#DIV/0!</v>
      </c>
      <c r="BZ8" s="145" t="s">
        <v>2</v>
      </c>
      <c r="CA8" s="119"/>
      <c r="CB8" s="111"/>
      <c r="CC8" s="111"/>
      <c r="CD8" s="131" t="e">
        <f t="shared" si="28"/>
        <v>#DIV/0!</v>
      </c>
      <c r="CE8" s="133" t="e">
        <f t="shared" si="29"/>
        <v>#DIV/0!</v>
      </c>
      <c r="CF8" s="136"/>
      <c r="CG8" s="111"/>
      <c r="CH8" s="111"/>
      <c r="CI8" s="131" t="e">
        <f t="shared" si="30"/>
        <v>#DIV/0!</v>
      </c>
      <c r="CJ8" s="133" t="e">
        <f t="shared" si="31"/>
        <v>#DIV/0!</v>
      </c>
      <c r="CK8" s="145" t="s">
        <v>2</v>
      </c>
      <c r="CL8" s="119"/>
      <c r="CM8" s="111"/>
      <c r="CN8" s="111"/>
      <c r="CO8" s="131" t="e">
        <f t="shared" si="32"/>
        <v>#DIV/0!</v>
      </c>
      <c r="CP8" s="133" t="e">
        <f t="shared" si="33"/>
        <v>#DIV/0!</v>
      </c>
      <c r="CQ8" s="136"/>
      <c r="CR8" s="111"/>
      <c r="CS8" s="111"/>
      <c r="CT8" s="131" t="e">
        <f t="shared" si="34"/>
        <v>#DIV/0!</v>
      </c>
      <c r="CU8" s="133" t="e">
        <f t="shared" si="35"/>
        <v>#DIV/0!</v>
      </c>
      <c r="CV8" s="145" t="s">
        <v>2</v>
      </c>
      <c r="CW8" s="119"/>
      <c r="CX8" s="111"/>
      <c r="CY8" s="111"/>
      <c r="CZ8" s="131" t="e">
        <f t="shared" si="36"/>
        <v>#DIV/0!</v>
      </c>
      <c r="DA8" s="133" t="e">
        <f t="shared" si="37"/>
        <v>#DIV/0!</v>
      </c>
      <c r="DB8" s="136"/>
      <c r="DC8" s="111"/>
      <c r="DD8" s="111"/>
      <c r="DE8" s="131" t="e">
        <f t="shared" si="38"/>
        <v>#DIV/0!</v>
      </c>
      <c r="DF8" s="133" t="e">
        <f t="shared" si="39"/>
        <v>#DIV/0!</v>
      </c>
      <c r="DG8" s="143" t="s">
        <v>2</v>
      </c>
      <c r="DH8" s="119"/>
      <c r="DI8" s="111"/>
      <c r="DJ8" s="111"/>
      <c r="DK8" s="131" t="e">
        <f t="shared" si="40"/>
        <v>#DIV/0!</v>
      </c>
      <c r="DL8" s="133" t="e">
        <f t="shared" si="41"/>
        <v>#DIV/0!</v>
      </c>
    </row>
    <row r="9" spans="1:116" s="244" customFormat="1" ht="15.75">
      <c r="A9" s="273" t="s">
        <v>3</v>
      </c>
      <c r="B9" s="274"/>
      <c r="C9" s="275"/>
      <c r="D9" s="275"/>
      <c r="E9" s="242" t="e">
        <f t="shared" si="0"/>
        <v>#DIV/0!</v>
      </c>
      <c r="F9" s="276" t="e">
        <f t="shared" si="1"/>
        <v>#DIV/0!</v>
      </c>
      <c r="G9" s="277"/>
      <c r="H9" s="275"/>
      <c r="I9" s="275"/>
      <c r="J9" s="242" t="e">
        <f t="shared" si="2"/>
        <v>#DIV/0!</v>
      </c>
      <c r="K9" s="276" t="e">
        <f t="shared" si="3"/>
        <v>#DIV/0!</v>
      </c>
      <c r="L9" s="273" t="s">
        <v>3</v>
      </c>
      <c r="M9" s="274"/>
      <c r="N9" s="275"/>
      <c r="O9" s="275"/>
      <c r="P9" s="242" t="e">
        <f t="shared" si="4"/>
        <v>#DIV/0!</v>
      </c>
      <c r="Q9" s="276" t="e">
        <f t="shared" si="5"/>
        <v>#DIV/0!</v>
      </c>
      <c r="R9" s="277"/>
      <c r="S9" s="275"/>
      <c r="T9" s="275"/>
      <c r="U9" s="242" t="e">
        <f t="shared" si="6"/>
        <v>#DIV/0!</v>
      </c>
      <c r="V9" s="276" t="e">
        <f t="shared" si="7"/>
        <v>#DIV/0!</v>
      </c>
      <c r="W9" s="273" t="s">
        <v>3</v>
      </c>
      <c r="X9" s="274"/>
      <c r="Y9" s="275"/>
      <c r="Z9" s="275"/>
      <c r="AA9" s="242" t="e">
        <f t="shared" si="8"/>
        <v>#DIV/0!</v>
      </c>
      <c r="AB9" s="276" t="e">
        <f t="shared" si="9"/>
        <v>#DIV/0!</v>
      </c>
      <c r="AC9" s="277"/>
      <c r="AD9" s="275"/>
      <c r="AE9" s="275"/>
      <c r="AF9" s="242" t="e">
        <f t="shared" si="10"/>
        <v>#DIV/0!</v>
      </c>
      <c r="AG9" s="276" t="e">
        <f t="shared" si="11"/>
        <v>#DIV/0!</v>
      </c>
      <c r="AH9" s="273" t="s">
        <v>3</v>
      </c>
      <c r="AI9" s="274"/>
      <c r="AJ9" s="275"/>
      <c r="AK9" s="275"/>
      <c r="AL9" s="242" t="e">
        <f t="shared" si="12"/>
        <v>#DIV/0!</v>
      </c>
      <c r="AM9" s="276" t="e">
        <f t="shared" si="13"/>
        <v>#DIV/0!</v>
      </c>
      <c r="AN9" s="277"/>
      <c r="AO9" s="275"/>
      <c r="AP9" s="275"/>
      <c r="AQ9" s="242" t="e">
        <f t="shared" si="14"/>
        <v>#DIV/0!</v>
      </c>
      <c r="AR9" s="276" t="e">
        <f t="shared" si="15"/>
        <v>#DIV/0!</v>
      </c>
      <c r="AS9" s="273" t="s">
        <v>3</v>
      </c>
      <c r="AT9" s="274"/>
      <c r="AU9" s="275"/>
      <c r="AV9" s="275"/>
      <c r="AW9" s="242" t="e">
        <f t="shared" si="16"/>
        <v>#DIV/0!</v>
      </c>
      <c r="AX9" s="276" t="e">
        <f t="shared" si="17"/>
        <v>#DIV/0!</v>
      </c>
      <c r="AY9" s="277"/>
      <c r="AZ9" s="275"/>
      <c r="BA9" s="275"/>
      <c r="BB9" s="242" t="e">
        <f t="shared" si="18"/>
        <v>#DIV/0!</v>
      </c>
      <c r="BC9" s="276" t="e">
        <f t="shared" si="19"/>
        <v>#DIV/0!</v>
      </c>
      <c r="BD9" s="273" t="s">
        <v>3</v>
      </c>
      <c r="BE9" s="274"/>
      <c r="BF9" s="275"/>
      <c r="BG9" s="275"/>
      <c r="BH9" s="242" t="e">
        <f t="shared" si="20"/>
        <v>#DIV/0!</v>
      </c>
      <c r="BI9" s="276" t="e">
        <f t="shared" si="21"/>
        <v>#DIV/0!</v>
      </c>
      <c r="BJ9" s="277"/>
      <c r="BK9" s="275"/>
      <c r="BL9" s="275"/>
      <c r="BM9" s="242" t="e">
        <f t="shared" si="22"/>
        <v>#DIV/0!</v>
      </c>
      <c r="BN9" s="276" t="e">
        <f t="shared" si="23"/>
        <v>#DIV/0!</v>
      </c>
      <c r="BO9" s="273" t="s">
        <v>3</v>
      </c>
      <c r="BP9" s="274"/>
      <c r="BQ9" s="275"/>
      <c r="BR9" s="275"/>
      <c r="BS9" s="242" t="e">
        <f t="shared" si="24"/>
        <v>#DIV/0!</v>
      </c>
      <c r="BT9" s="276" t="e">
        <f t="shared" si="25"/>
        <v>#DIV/0!</v>
      </c>
      <c r="BU9" s="277"/>
      <c r="BV9" s="275">
        <v>89.36</v>
      </c>
      <c r="BW9" s="275">
        <v>89.36</v>
      </c>
      <c r="BX9" s="238">
        <f t="shared" si="26"/>
        <v>100</v>
      </c>
      <c r="BY9" s="278">
        <f t="shared" si="27"/>
        <v>0</v>
      </c>
      <c r="BZ9" s="273" t="s">
        <v>3</v>
      </c>
      <c r="CA9" s="274"/>
      <c r="CB9" s="275"/>
      <c r="CC9" s="275"/>
      <c r="CD9" s="242" t="e">
        <f t="shared" si="28"/>
        <v>#DIV/0!</v>
      </c>
      <c r="CE9" s="276" t="e">
        <f t="shared" si="29"/>
        <v>#DIV/0!</v>
      </c>
      <c r="CF9" s="277"/>
      <c r="CG9" s="275"/>
      <c r="CH9" s="275"/>
      <c r="CI9" s="242" t="e">
        <f t="shared" si="30"/>
        <v>#DIV/0!</v>
      </c>
      <c r="CJ9" s="276" t="e">
        <f t="shared" si="31"/>
        <v>#DIV/0!</v>
      </c>
      <c r="CK9" s="273" t="s">
        <v>3</v>
      </c>
      <c r="CL9" s="274"/>
      <c r="CM9" s="275"/>
      <c r="CN9" s="275"/>
      <c r="CO9" s="242" t="e">
        <f t="shared" si="32"/>
        <v>#DIV/0!</v>
      </c>
      <c r="CP9" s="276" t="e">
        <f t="shared" si="33"/>
        <v>#DIV/0!</v>
      </c>
      <c r="CQ9" s="277"/>
      <c r="CR9" s="275"/>
      <c r="CS9" s="275"/>
      <c r="CT9" s="242" t="e">
        <f t="shared" si="34"/>
        <v>#DIV/0!</v>
      </c>
      <c r="CU9" s="276" t="e">
        <f t="shared" si="35"/>
        <v>#DIV/0!</v>
      </c>
      <c r="CV9" s="273" t="s">
        <v>3</v>
      </c>
      <c r="CW9" s="274"/>
      <c r="CX9" s="275"/>
      <c r="CY9" s="275"/>
      <c r="CZ9" s="242" t="e">
        <f t="shared" si="36"/>
        <v>#DIV/0!</v>
      </c>
      <c r="DA9" s="276" t="e">
        <f t="shared" si="37"/>
        <v>#DIV/0!</v>
      </c>
      <c r="DB9" s="277"/>
      <c r="DC9" s="275"/>
      <c r="DD9" s="275"/>
      <c r="DE9" s="242" t="e">
        <f t="shared" si="38"/>
        <v>#DIV/0!</v>
      </c>
      <c r="DF9" s="276" t="e">
        <f t="shared" si="39"/>
        <v>#DIV/0!</v>
      </c>
      <c r="DG9" s="279" t="s">
        <v>3</v>
      </c>
      <c r="DH9" s="274"/>
      <c r="DI9" s="275"/>
      <c r="DJ9" s="275"/>
      <c r="DK9" s="242" t="e">
        <f t="shared" si="40"/>
        <v>#DIV/0!</v>
      </c>
      <c r="DL9" s="276" t="e">
        <f t="shared" si="41"/>
        <v>#DIV/0!</v>
      </c>
    </row>
    <row r="10" spans="1:116" s="16" customFormat="1" ht="15.75">
      <c r="A10" s="145" t="s">
        <v>4</v>
      </c>
      <c r="B10" s="119"/>
      <c r="C10" s="111"/>
      <c r="D10" s="111"/>
      <c r="E10" s="131" t="e">
        <f t="shared" si="0"/>
        <v>#DIV/0!</v>
      </c>
      <c r="F10" s="133" t="e">
        <f t="shared" si="1"/>
        <v>#DIV/0!</v>
      </c>
      <c r="G10" s="136"/>
      <c r="H10" s="111"/>
      <c r="I10" s="111"/>
      <c r="J10" s="131" t="e">
        <f t="shared" si="2"/>
        <v>#DIV/0!</v>
      </c>
      <c r="K10" s="133" t="e">
        <f t="shared" si="3"/>
        <v>#DIV/0!</v>
      </c>
      <c r="L10" s="145" t="s">
        <v>4</v>
      </c>
      <c r="M10" s="119"/>
      <c r="N10" s="111"/>
      <c r="O10" s="111"/>
      <c r="P10" s="131" t="e">
        <f t="shared" si="4"/>
        <v>#DIV/0!</v>
      </c>
      <c r="Q10" s="133" t="e">
        <f t="shared" si="5"/>
        <v>#DIV/0!</v>
      </c>
      <c r="R10" s="136"/>
      <c r="S10" s="111"/>
      <c r="T10" s="111"/>
      <c r="U10" s="131" t="e">
        <f t="shared" si="6"/>
        <v>#DIV/0!</v>
      </c>
      <c r="V10" s="133" t="e">
        <f t="shared" si="7"/>
        <v>#DIV/0!</v>
      </c>
      <c r="W10" s="145" t="s">
        <v>4</v>
      </c>
      <c r="X10" s="119"/>
      <c r="Y10" s="111"/>
      <c r="Z10" s="111"/>
      <c r="AA10" s="131" t="e">
        <f t="shared" si="8"/>
        <v>#DIV/0!</v>
      </c>
      <c r="AB10" s="133" t="e">
        <f t="shared" si="9"/>
        <v>#DIV/0!</v>
      </c>
      <c r="AC10" s="136"/>
      <c r="AD10" s="111"/>
      <c r="AE10" s="111"/>
      <c r="AF10" s="131" t="e">
        <f t="shared" si="10"/>
        <v>#DIV/0!</v>
      </c>
      <c r="AG10" s="133" t="e">
        <f t="shared" si="11"/>
        <v>#DIV/0!</v>
      </c>
      <c r="AH10" s="145" t="s">
        <v>4</v>
      </c>
      <c r="AI10" s="119"/>
      <c r="AJ10" s="111"/>
      <c r="AK10" s="111"/>
      <c r="AL10" s="131" t="e">
        <f t="shared" si="12"/>
        <v>#DIV/0!</v>
      </c>
      <c r="AM10" s="133" t="e">
        <f t="shared" si="13"/>
        <v>#DIV/0!</v>
      </c>
      <c r="AN10" s="136"/>
      <c r="AO10" s="111"/>
      <c r="AP10" s="111"/>
      <c r="AQ10" s="131" t="e">
        <f t="shared" si="14"/>
        <v>#DIV/0!</v>
      </c>
      <c r="AR10" s="133" t="e">
        <f t="shared" si="15"/>
        <v>#DIV/0!</v>
      </c>
      <c r="AS10" s="145" t="s">
        <v>4</v>
      </c>
      <c r="AT10" s="119"/>
      <c r="AU10" s="111"/>
      <c r="AV10" s="111"/>
      <c r="AW10" s="131" t="e">
        <f t="shared" si="16"/>
        <v>#DIV/0!</v>
      </c>
      <c r="AX10" s="133" t="e">
        <f t="shared" si="17"/>
        <v>#DIV/0!</v>
      </c>
      <c r="AY10" s="136"/>
      <c r="AZ10" s="111"/>
      <c r="BA10" s="111"/>
      <c r="BB10" s="131" t="e">
        <f t="shared" si="18"/>
        <v>#DIV/0!</v>
      </c>
      <c r="BC10" s="133" t="e">
        <f t="shared" si="19"/>
        <v>#DIV/0!</v>
      </c>
      <c r="BD10" s="145" t="s">
        <v>4</v>
      </c>
      <c r="BE10" s="119"/>
      <c r="BF10" s="111"/>
      <c r="BG10" s="111"/>
      <c r="BH10" s="131" t="e">
        <f t="shared" si="20"/>
        <v>#DIV/0!</v>
      </c>
      <c r="BI10" s="133" t="e">
        <f t="shared" si="21"/>
        <v>#DIV/0!</v>
      </c>
      <c r="BJ10" s="136"/>
      <c r="BK10" s="111"/>
      <c r="BL10" s="111"/>
      <c r="BM10" s="131" t="e">
        <f t="shared" si="22"/>
        <v>#DIV/0!</v>
      </c>
      <c r="BN10" s="133" t="e">
        <f t="shared" si="23"/>
        <v>#DIV/0!</v>
      </c>
      <c r="BO10" s="145" t="s">
        <v>4</v>
      </c>
      <c r="BP10" s="119"/>
      <c r="BQ10" s="111"/>
      <c r="BR10" s="111"/>
      <c r="BS10" s="131" t="e">
        <f t="shared" si="24"/>
        <v>#DIV/0!</v>
      </c>
      <c r="BT10" s="133" t="e">
        <f t="shared" si="25"/>
        <v>#DIV/0!</v>
      </c>
      <c r="BU10" s="136"/>
      <c r="BV10" s="111"/>
      <c r="BW10" s="111"/>
      <c r="BX10" s="131" t="e">
        <f t="shared" si="26"/>
        <v>#DIV/0!</v>
      </c>
      <c r="BY10" s="133" t="e">
        <f t="shared" si="27"/>
        <v>#DIV/0!</v>
      </c>
      <c r="BZ10" s="145" t="s">
        <v>4</v>
      </c>
      <c r="CA10" s="119"/>
      <c r="CB10" s="111"/>
      <c r="CC10" s="111"/>
      <c r="CD10" s="131" t="e">
        <f t="shared" si="28"/>
        <v>#DIV/0!</v>
      </c>
      <c r="CE10" s="133" t="e">
        <f t="shared" si="29"/>
        <v>#DIV/0!</v>
      </c>
      <c r="CF10" s="136"/>
      <c r="CG10" s="111"/>
      <c r="CH10" s="111"/>
      <c r="CI10" s="131" t="e">
        <f t="shared" si="30"/>
        <v>#DIV/0!</v>
      </c>
      <c r="CJ10" s="133" t="e">
        <f t="shared" si="31"/>
        <v>#DIV/0!</v>
      </c>
      <c r="CK10" s="145" t="s">
        <v>4</v>
      </c>
      <c r="CL10" s="119"/>
      <c r="CM10" s="111"/>
      <c r="CN10" s="111"/>
      <c r="CO10" s="131" t="e">
        <f t="shared" si="32"/>
        <v>#DIV/0!</v>
      </c>
      <c r="CP10" s="133" t="e">
        <f t="shared" si="33"/>
        <v>#DIV/0!</v>
      </c>
      <c r="CQ10" s="136"/>
      <c r="CR10" s="111"/>
      <c r="CS10" s="111"/>
      <c r="CT10" s="131" t="e">
        <f t="shared" si="34"/>
        <v>#DIV/0!</v>
      </c>
      <c r="CU10" s="133" t="e">
        <f t="shared" si="35"/>
        <v>#DIV/0!</v>
      </c>
      <c r="CV10" s="145" t="s">
        <v>4</v>
      </c>
      <c r="CW10" s="119"/>
      <c r="CX10" s="111"/>
      <c r="CY10" s="111"/>
      <c r="CZ10" s="131" t="e">
        <f t="shared" si="36"/>
        <v>#DIV/0!</v>
      </c>
      <c r="DA10" s="133" t="e">
        <f t="shared" si="37"/>
        <v>#DIV/0!</v>
      </c>
      <c r="DB10" s="136"/>
      <c r="DC10" s="111"/>
      <c r="DD10" s="111"/>
      <c r="DE10" s="131" t="e">
        <f t="shared" si="38"/>
        <v>#DIV/0!</v>
      </c>
      <c r="DF10" s="133" t="e">
        <f t="shared" si="39"/>
        <v>#DIV/0!</v>
      </c>
      <c r="DG10" s="143" t="s">
        <v>4</v>
      </c>
      <c r="DH10" s="119"/>
      <c r="DI10" s="111"/>
      <c r="DJ10" s="111"/>
      <c r="DK10" s="131" t="e">
        <f t="shared" si="40"/>
        <v>#DIV/0!</v>
      </c>
      <c r="DL10" s="133" t="e">
        <f t="shared" si="41"/>
        <v>#DIV/0!</v>
      </c>
    </row>
    <row r="11" spans="1:116" s="16" customFormat="1" ht="15.75">
      <c r="A11" s="145" t="s">
        <v>5</v>
      </c>
      <c r="B11" s="119"/>
      <c r="C11" s="111"/>
      <c r="D11" s="111"/>
      <c r="E11" s="131" t="e">
        <f t="shared" si="0"/>
        <v>#DIV/0!</v>
      </c>
      <c r="F11" s="133" t="e">
        <f t="shared" si="1"/>
        <v>#DIV/0!</v>
      </c>
      <c r="G11" s="136"/>
      <c r="H11" s="111"/>
      <c r="I11" s="111"/>
      <c r="J11" s="131" t="e">
        <f t="shared" si="2"/>
        <v>#DIV/0!</v>
      </c>
      <c r="K11" s="133" t="e">
        <f t="shared" si="3"/>
        <v>#DIV/0!</v>
      </c>
      <c r="L11" s="145" t="s">
        <v>5</v>
      </c>
      <c r="M11" s="119"/>
      <c r="N11" s="111"/>
      <c r="O11" s="111"/>
      <c r="P11" s="131" t="e">
        <f t="shared" si="4"/>
        <v>#DIV/0!</v>
      </c>
      <c r="Q11" s="133" t="e">
        <f t="shared" si="5"/>
        <v>#DIV/0!</v>
      </c>
      <c r="R11" s="136"/>
      <c r="S11" s="111"/>
      <c r="T11" s="111"/>
      <c r="U11" s="131" t="e">
        <f t="shared" si="6"/>
        <v>#DIV/0!</v>
      </c>
      <c r="V11" s="133" t="e">
        <f t="shared" si="7"/>
        <v>#DIV/0!</v>
      </c>
      <c r="W11" s="145" t="s">
        <v>5</v>
      </c>
      <c r="X11" s="119"/>
      <c r="Y11" s="111"/>
      <c r="Z11" s="111"/>
      <c r="AA11" s="131" t="e">
        <f t="shared" si="8"/>
        <v>#DIV/0!</v>
      </c>
      <c r="AB11" s="133" t="e">
        <f t="shared" si="9"/>
        <v>#DIV/0!</v>
      </c>
      <c r="AC11" s="136"/>
      <c r="AD11" s="111"/>
      <c r="AE11" s="111"/>
      <c r="AF11" s="131" t="e">
        <f t="shared" si="10"/>
        <v>#DIV/0!</v>
      </c>
      <c r="AG11" s="133" t="e">
        <f t="shared" si="11"/>
        <v>#DIV/0!</v>
      </c>
      <c r="AH11" s="145" t="s">
        <v>5</v>
      </c>
      <c r="AI11" s="119"/>
      <c r="AJ11" s="111"/>
      <c r="AK11" s="111"/>
      <c r="AL11" s="131" t="e">
        <f t="shared" si="12"/>
        <v>#DIV/0!</v>
      </c>
      <c r="AM11" s="133" t="e">
        <f t="shared" si="13"/>
        <v>#DIV/0!</v>
      </c>
      <c r="AN11" s="136"/>
      <c r="AO11" s="111"/>
      <c r="AP11" s="111"/>
      <c r="AQ11" s="131" t="e">
        <f t="shared" si="14"/>
        <v>#DIV/0!</v>
      </c>
      <c r="AR11" s="133" t="e">
        <f t="shared" si="15"/>
        <v>#DIV/0!</v>
      </c>
      <c r="AS11" s="145" t="s">
        <v>5</v>
      </c>
      <c r="AT11" s="119"/>
      <c r="AU11" s="111"/>
      <c r="AV11" s="111"/>
      <c r="AW11" s="131" t="e">
        <f t="shared" si="16"/>
        <v>#DIV/0!</v>
      </c>
      <c r="AX11" s="133" t="e">
        <f t="shared" si="17"/>
        <v>#DIV/0!</v>
      </c>
      <c r="AY11" s="136"/>
      <c r="AZ11" s="111"/>
      <c r="BA11" s="111"/>
      <c r="BB11" s="131" t="e">
        <f t="shared" si="18"/>
        <v>#DIV/0!</v>
      </c>
      <c r="BC11" s="133" t="e">
        <f t="shared" si="19"/>
        <v>#DIV/0!</v>
      </c>
      <c r="BD11" s="145" t="s">
        <v>5</v>
      </c>
      <c r="BE11" s="119"/>
      <c r="BF11" s="111">
        <v>9.15</v>
      </c>
      <c r="BG11" s="111">
        <v>9.25</v>
      </c>
      <c r="BH11" s="112">
        <f t="shared" si="20"/>
        <v>101.09</v>
      </c>
      <c r="BI11" s="141">
        <f t="shared" si="21"/>
        <v>1.09</v>
      </c>
      <c r="BJ11" s="136"/>
      <c r="BK11" s="111">
        <v>28.2</v>
      </c>
      <c r="BL11" s="111">
        <v>28.5</v>
      </c>
      <c r="BM11" s="112">
        <f t="shared" si="22"/>
        <v>101.06</v>
      </c>
      <c r="BN11" s="141">
        <f t="shared" si="23"/>
        <v>1.06</v>
      </c>
      <c r="BO11" s="145" t="s">
        <v>5</v>
      </c>
      <c r="BP11" s="119"/>
      <c r="BQ11" s="111">
        <v>38</v>
      </c>
      <c r="BR11" s="111">
        <v>38</v>
      </c>
      <c r="BS11" s="112">
        <f t="shared" si="24"/>
        <v>100</v>
      </c>
      <c r="BT11" s="141">
        <f t="shared" si="25"/>
        <v>0</v>
      </c>
      <c r="BU11" s="136"/>
      <c r="BV11" s="111">
        <v>71</v>
      </c>
      <c r="BW11" s="111">
        <v>74</v>
      </c>
      <c r="BX11" s="112">
        <f t="shared" si="26"/>
        <v>104.23</v>
      </c>
      <c r="BY11" s="141">
        <f t="shared" si="27"/>
        <v>4.23</v>
      </c>
      <c r="BZ11" s="145" t="s">
        <v>5</v>
      </c>
      <c r="CA11" s="119"/>
      <c r="CB11" s="111"/>
      <c r="CC11" s="111"/>
      <c r="CD11" s="131" t="e">
        <f t="shared" si="28"/>
        <v>#DIV/0!</v>
      </c>
      <c r="CE11" s="133" t="e">
        <f t="shared" si="29"/>
        <v>#DIV/0!</v>
      </c>
      <c r="CF11" s="136"/>
      <c r="CG11" s="111"/>
      <c r="CH11" s="111"/>
      <c r="CI11" s="131" t="e">
        <f t="shared" si="30"/>
        <v>#DIV/0!</v>
      </c>
      <c r="CJ11" s="133" t="e">
        <f t="shared" si="31"/>
        <v>#DIV/0!</v>
      </c>
      <c r="CK11" s="145" t="s">
        <v>5</v>
      </c>
      <c r="CL11" s="119"/>
      <c r="CM11" s="111"/>
      <c r="CN11" s="111"/>
      <c r="CO11" s="131" t="e">
        <f t="shared" si="32"/>
        <v>#DIV/0!</v>
      </c>
      <c r="CP11" s="133" t="e">
        <f t="shared" si="33"/>
        <v>#DIV/0!</v>
      </c>
      <c r="CQ11" s="136"/>
      <c r="CR11" s="111"/>
      <c r="CS11" s="111"/>
      <c r="CT11" s="131" t="e">
        <f t="shared" si="34"/>
        <v>#DIV/0!</v>
      </c>
      <c r="CU11" s="133" t="e">
        <f t="shared" si="35"/>
        <v>#DIV/0!</v>
      </c>
      <c r="CV11" s="145" t="s">
        <v>5</v>
      </c>
      <c r="CW11" s="119"/>
      <c r="CX11" s="111"/>
      <c r="CY11" s="111"/>
      <c r="CZ11" s="131" t="e">
        <f t="shared" si="36"/>
        <v>#DIV/0!</v>
      </c>
      <c r="DA11" s="133" t="e">
        <f t="shared" si="37"/>
        <v>#DIV/0!</v>
      </c>
      <c r="DB11" s="136"/>
      <c r="DC11" s="111"/>
      <c r="DD11" s="111"/>
      <c r="DE11" s="131" t="e">
        <f t="shared" si="38"/>
        <v>#DIV/0!</v>
      </c>
      <c r="DF11" s="133" t="e">
        <f t="shared" si="39"/>
        <v>#DIV/0!</v>
      </c>
      <c r="DG11" s="143" t="s">
        <v>5</v>
      </c>
      <c r="DH11" s="119"/>
      <c r="DI11" s="111"/>
      <c r="DJ11" s="111"/>
      <c r="DK11" s="131" t="e">
        <f t="shared" si="40"/>
        <v>#DIV/0!</v>
      </c>
      <c r="DL11" s="133" t="e">
        <f t="shared" si="41"/>
        <v>#DIV/0!</v>
      </c>
    </row>
    <row r="12" spans="1:116" s="16" customFormat="1" ht="15.75">
      <c r="A12" s="145" t="s">
        <v>6</v>
      </c>
      <c r="B12" s="119"/>
      <c r="C12" s="111"/>
      <c r="D12" s="111"/>
      <c r="E12" s="131" t="e">
        <f t="shared" si="0"/>
        <v>#DIV/0!</v>
      </c>
      <c r="F12" s="133" t="e">
        <f t="shared" si="1"/>
        <v>#DIV/0!</v>
      </c>
      <c r="G12" s="136"/>
      <c r="H12" s="111"/>
      <c r="I12" s="111"/>
      <c r="J12" s="131" t="e">
        <f t="shared" si="2"/>
        <v>#DIV/0!</v>
      </c>
      <c r="K12" s="133" t="e">
        <f t="shared" si="3"/>
        <v>#DIV/0!</v>
      </c>
      <c r="L12" s="145" t="s">
        <v>6</v>
      </c>
      <c r="M12" s="119"/>
      <c r="N12" s="111"/>
      <c r="O12" s="111"/>
      <c r="P12" s="131" t="e">
        <f t="shared" si="4"/>
        <v>#DIV/0!</v>
      </c>
      <c r="Q12" s="133" t="e">
        <f t="shared" si="5"/>
        <v>#DIV/0!</v>
      </c>
      <c r="R12" s="136"/>
      <c r="S12" s="111"/>
      <c r="T12" s="111"/>
      <c r="U12" s="131" t="e">
        <f t="shared" si="6"/>
        <v>#DIV/0!</v>
      </c>
      <c r="V12" s="133" t="e">
        <f t="shared" si="7"/>
        <v>#DIV/0!</v>
      </c>
      <c r="W12" s="145" t="s">
        <v>6</v>
      </c>
      <c r="X12" s="119"/>
      <c r="Y12" s="111">
        <v>20</v>
      </c>
      <c r="Z12" s="111">
        <v>20</v>
      </c>
      <c r="AA12" s="112">
        <f t="shared" si="8"/>
        <v>100</v>
      </c>
      <c r="AB12" s="141">
        <f t="shared" si="9"/>
        <v>0</v>
      </c>
      <c r="AC12" s="136"/>
      <c r="AD12" s="111">
        <v>8</v>
      </c>
      <c r="AE12" s="111">
        <v>8</v>
      </c>
      <c r="AF12" s="112">
        <f t="shared" si="10"/>
        <v>100</v>
      </c>
      <c r="AG12" s="141">
        <f t="shared" si="11"/>
        <v>0</v>
      </c>
      <c r="AH12" s="145" t="s">
        <v>6</v>
      </c>
      <c r="AI12" s="119"/>
      <c r="AJ12" s="111">
        <v>11</v>
      </c>
      <c r="AK12" s="111">
        <v>11</v>
      </c>
      <c r="AL12" s="112">
        <f t="shared" si="12"/>
        <v>100</v>
      </c>
      <c r="AM12" s="141">
        <f t="shared" si="13"/>
        <v>0</v>
      </c>
      <c r="AN12" s="136"/>
      <c r="AO12" s="111"/>
      <c r="AP12" s="111"/>
      <c r="AQ12" s="131" t="e">
        <f t="shared" si="14"/>
        <v>#DIV/0!</v>
      </c>
      <c r="AR12" s="133" t="e">
        <f t="shared" si="15"/>
        <v>#DIV/0!</v>
      </c>
      <c r="AS12" s="145" t="s">
        <v>6</v>
      </c>
      <c r="AT12" s="119"/>
      <c r="AU12" s="111"/>
      <c r="AV12" s="111"/>
      <c r="AW12" s="131" t="e">
        <f t="shared" si="16"/>
        <v>#DIV/0!</v>
      </c>
      <c r="AX12" s="133" t="e">
        <f t="shared" si="17"/>
        <v>#DIV/0!</v>
      </c>
      <c r="AY12" s="136"/>
      <c r="AZ12" s="111"/>
      <c r="BA12" s="111"/>
      <c r="BB12" s="131" t="e">
        <f t="shared" si="18"/>
        <v>#DIV/0!</v>
      </c>
      <c r="BC12" s="133" t="e">
        <f t="shared" si="19"/>
        <v>#DIV/0!</v>
      </c>
      <c r="BD12" s="145" t="s">
        <v>6</v>
      </c>
      <c r="BE12" s="119"/>
      <c r="BF12" s="111"/>
      <c r="BG12" s="111"/>
      <c r="BH12" s="131" t="e">
        <f t="shared" si="20"/>
        <v>#DIV/0!</v>
      </c>
      <c r="BI12" s="133" t="e">
        <f t="shared" si="21"/>
        <v>#DIV/0!</v>
      </c>
      <c r="BJ12" s="136"/>
      <c r="BK12" s="111"/>
      <c r="BL12" s="111"/>
      <c r="BM12" s="131" t="e">
        <f t="shared" si="22"/>
        <v>#DIV/0!</v>
      </c>
      <c r="BN12" s="133" t="e">
        <f t="shared" si="23"/>
        <v>#DIV/0!</v>
      </c>
      <c r="BO12" s="145" t="s">
        <v>6</v>
      </c>
      <c r="BP12" s="119"/>
      <c r="BQ12" s="111"/>
      <c r="BR12" s="111"/>
      <c r="BS12" s="131" t="e">
        <f t="shared" si="24"/>
        <v>#DIV/0!</v>
      </c>
      <c r="BT12" s="133" t="e">
        <f t="shared" si="25"/>
        <v>#DIV/0!</v>
      </c>
      <c r="BU12" s="136"/>
      <c r="BV12" s="111"/>
      <c r="BW12" s="111"/>
      <c r="BX12" s="131" t="e">
        <f t="shared" si="26"/>
        <v>#DIV/0!</v>
      </c>
      <c r="BY12" s="133" t="e">
        <f t="shared" si="27"/>
        <v>#DIV/0!</v>
      </c>
      <c r="BZ12" s="145" t="s">
        <v>6</v>
      </c>
      <c r="CA12" s="119"/>
      <c r="CB12" s="111"/>
      <c r="CC12" s="111"/>
      <c r="CD12" s="131" t="e">
        <f t="shared" si="28"/>
        <v>#DIV/0!</v>
      </c>
      <c r="CE12" s="133" t="e">
        <f t="shared" si="29"/>
        <v>#DIV/0!</v>
      </c>
      <c r="CF12" s="136"/>
      <c r="CG12" s="111"/>
      <c r="CH12" s="111"/>
      <c r="CI12" s="131" t="e">
        <f t="shared" si="30"/>
        <v>#DIV/0!</v>
      </c>
      <c r="CJ12" s="133" t="e">
        <f t="shared" si="31"/>
        <v>#DIV/0!</v>
      </c>
      <c r="CK12" s="145" t="s">
        <v>6</v>
      </c>
      <c r="CL12" s="119"/>
      <c r="CM12" s="111"/>
      <c r="CN12" s="111"/>
      <c r="CO12" s="131" t="e">
        <f t="shared" si="32"/>
        <v>#DIV/0!</v>
      </c>
      <c r="CP12" s="133" t="e">
        <f t="shared" si="33"/>
        <v>#DIV/0!</v>
      </c>
      <c r="CQ12" s="136"/>
      <c r="CR12" s="111">
        <v>50</v>
      </c>
      <c r="CS12" s="111">
        <v>70</v>
      </c>
      <c r="CT12" s="112">
        <f t="shared" si="34"/>
        <v>140</v>
      </c>
      <c r="CU12" s="141">
        <f t="shared" si="35"/>
        <v>40</v>
      </c>
      <c r="CV12" s="145" t="s">
        <v>6</v>
      </c>
      <c r="CW12" s="119"/>
      <c r="CX12" s="111">
        <v>50</v>
      </c>
      <c r="CY12" s="111">
        <v>50</v>
      </c>
      <c r="CZ12" s="112">
        <f t="shared" si="36"/>
        <v>100</v>
      </c>
      <c r="DA12" s="141">
        <f t="shared" si="37"/>
        <v>0</v>
      </c>
      <c r="DB12" s="136"/>
      <c r="DC12" s="111">
        <v>45</v>
      </c>
      <c r="DD12" s="111">
        <v>45</v>
      </c>
      <c r="DE12" s="112">
        <f t="shared" si="38"/>
        <v>100</v>
      </c>
      <c r="DF12" s="141">
        <f t="shared" si="39"/>
        <v>0</v>
      </c>
      <c r="DG12" s="143" t="s">
        <v>6</v>
      </c>
      <c r="DH12" s="119"/>
      <c r="DI12" s="111"/>
      <c r="DJ12" s="111"/>
      <c r="DK12" s="131" t="e">
        <f t="shared" si="40"/>
        <v>#DIV/0!</v>
      </c>
      <c r="DL12" s="133" t="e">
        <f t="shared" si="41"/>
        <v>#DIV/0!</v>
      </c>
    </row>
    <row r="13" spans="1:116" s="16" customFormat="1" ht="15.75">
      <c r="A13" s="145" t="s">
        <v>7</v>
      </c>
      <c r="B13" s="119"/>
      <c r="C13" s="111"/>
      <c r="D13" s="111"/>
      <c r="E13" s="131" t="e">
        <f t="shared" si="0"/>
        <v>#DIV/0!</v>
      </c>
      <c r="F13" s="133" t="e">
        <f t="shared" si="1"/>
        <v>#DIV/0!</v>
      </c>
      <c r="G13" s="136"/>
      <c r="H13" s="111"/>
      <c r="I13" s="111"/>
      <c r="J13" s="131" t="e">
        <f t="shared" si="2"/>
        <v>#DIV/0!</v>
      </c>
      <c r="K13" s="133" t="e">
        <f t="shared" si="3"/>
        <v>#DIV/0!</v>
      </c>
      <c r="L13" s="145" t="s">
        <v>7</v>
      </c>
      <c r="M13" s="119"/>
      <c r="N13" s="111"/>
      <c r="O13" s="111"/>
      <c r="P13" s="131" t="e">
        <f t="shared" si="4"/>
        <v>#DIV/0!</v>
      </c>
      <c r="Q13" s="133" t="e">
        <f t="shared" si="5"/>
        <v>#DIV/0!</v>
      </c>
      <c r="R13" s="136"/>
      <c r="S13" s="111"/>
      <c r="T13" s="111"/>
      <c r="U13" s="131" t="e">
        <f t="shared" si="6"/>
        <v>#DIV/0!</v>
      </c>
      <c r="V13" s="133" t="e">
        <f t="shared" si="7"/>
        <v>#DIV/0!</v>
      </c>
      <c r="W13" s="145" t="s">
        <v>7</v>
      </c>
      <c r="X13" s="119"/>
      <c r="Y13" s="111"/>
      <c r="Z13" s="111"/>
      <c r="AA13" s="131" t="e">
        <f t="shared" si="8"/>
        <v>#DIV/0!</v>
      </c>
      <c r="AB13" s="133" t="e">
        <f t="shared" si="9"/>
        <v>#DIV/0!</v>
      </c>
      <c r="AC13" s="136"/>
      <c r="AD13" s="111"/>
      <c r="AE13" s="111"/>
      <c r="AF13" s="131" t="e">
        <f t="shared" si="10"/>
        <v>#DIV/0!</v>
      </c>
      <c r="AG13" s="133" t="e">
        <f t="shared" si="11"/>
        <v>#DIV/0!</v>
      </c>
      <c r="AH13" s="145" t="s">
        <v>7</v>
      </c>
      <c r="AI13" s="119"/>
      <c r="AJ13" s="111"/>
      <c r="AK13" s="111"/>
      <c r="AL13" s="131" t="e">
        <f t="shared" si="12"/>
        <v>#DIV/0!</v>
      </c>
      <c r="AM13" s="133" t="e">
        <f t="shared" si="13"/>
        <v>#DIV/0!</v>
      </c>
      <c r="AN13" s="136"/>
      <c r="AO13" s="111"/>
      <c r="AP13" s="111"/>
      <c r="AQ13" s="131" t="e">
        <f t="shared" si="14"/>
        <v>#DIV/0!</v>
      </c>
      <c r="AR13" s="133" t="e">
        <f t="shared" si="15"/>
        <v>#DIV/0!</v>
      </c>
      <c r="AS13" s="145" t="s">
        <v>7</v>
      </c>
      <c r="AT13" s="119"/>
      <c r="AU13" s="111"/>
      <c r="AV13" s="111"/>
      <c r="AW13" s="131" t="e">
        <f t="shared" si="16"/>
        <v>#DIV/0!</v>
      </c>
      <c r="AX13" s="133" t="e">
        <f t="shared" si="17"/>
        <v>#DIV/0!</v>
      </c>
      <c r="AY13" s="136"/>
      <c r="AZ13" s="111"/>
      <c r="BA13" s="111"/>
      <c r="BB13" s="131" t="e">
        <f t="shared" si="18"/>
        <v>#DIV/0!</v>
      </c>
      <c r="BC13" s="133" t="e">
        <f t="shared" si="19"/>
        <v>#DIV/0!</v>
      </c>
      <c r="BD13" s="145" t="s">
        <v>7</v>
      </c>
      <c r="BE13" s="119"/>
      <c r="BF13" s="111"/>
      <c r="BG13" s="111"/>
      <c r="BH13" s="131" t="e">
        <f t="shared" si="20"/>
        <v>#DIV/0!</v>
      </c>
      <c r="BI13" s="133" t="e">
        <f t="shared" si="21"/>
        <v>#DIV/0!</v>
      </c>
      <c r="BJ13" s="136"/>
      <c r="BK13" s="111"/>
      <c r="BL13" s="111"/>
      <c r="BM13" s="131" t="e">
        <f t="shared" si="22"/>
        <v>#DIV/0!</v>
      </c>
      <c r="BN13" s="133" t="e">
        <f t="shared" si="23"/>
        <v>#DIV/0!</v>
      </c>
      <c r="BO13" s="145" t="s">
        <v>7</v>
      </c>
      <c r="BP13" s="119"/>
      <c r="BQ13" s="111"/>
      <c r="BR13" s="111"/>
      <c r="BS13" s="131" t="e">
        <f t="shared" si="24"/>
        <v>#DIV/0!</v>
      </c>
      <c r="BT13" s="133" t="e">
        <f t="shared" si="25"/>
        <v>#DIV/0!</v>
      </c>
      <c r="BU13" s="136"/>
      <c r="BV13" s="111"/>
      <c r="BW13" s="111"/>
      <c r="BX13" s="131" t="e">
        <f t="shared" si="26"/>
        <v>#DIV/0!</v>
      </c>
      <c r="BY13" s="133" t="e">
        <f t="shared" si="27"/>
        <v>#DIV/0!</v>
      </c>
      <c r="BZ13" s="145" t="s">
        <v>7</v>
      </c>
      <c r="CA13" s="119"/>
      <c r="CB13" s="111"/>
      <c r="CC13" s="111"/>
      <c r="CD13" s="131" t="e">
        <f t="shared" si="28"/>
        <v>#DIV/0!</v>
      </c>
      <c r="CE13" s="133" t="e">
        <f t="shared" si="29"/>
        <v>#DIV/0!</v>
      </c>
      <c r="CF13" s="136"/>
      <c r="CG13" s="111"/>
      <c r="CH13" s="111"/>
      <c r="CI13" s="131" t="e">
        <f t="shared" si="30"/>
        <v>#DIV/0!</v>
      </c>
      <c r="CJ13" s="133" t="e">
        <f t="shared" si="31"/>
        <v>#DIV/0!</v>
      </c>
      <c r="CK13" s="145" t="s">
        <v>7</v>
      </c>
      <c r="CL13" s="119"/>
      <c r="CM13" s="111"/>
      <c r="CN13" s="111"/>
      <c r="CO13" s="131" t="e">
        <f t="shared" si="32"/>
        <v>#DIV/0!</v>
      </c>
      <c r="CP13" s="133" t="e">
        <f t="shared" si="33"/>
        <v>#DIV/0!</v>
      </c>
      <c r="CQ13" s="136"/>
      <c r="CR13" s="111"/>
      <c r="CS13" s="111"/>
      <c r="CT13" s="131" t="e">
        <f t="shared" si="34"/>
        <v>#DIV/0!</v>
      </c>
      <c r="CU13" s="133" t="e">
        <f t="shared" si="35"/>
        <v>#DIV/0!</v>
      </c>
      <c r="CV13" s="145" t="s">
        <v>7</v>
      </c>
      <c r="CW13" s="119"/>
      <c r="CX13" s="111"/>
      <c r="CY13" s="111"/>
      <c r="CZ13" s="131" t="e">
        <f t="shared" si="36"/>
        <v>#DIV/0!</v>
      </c>
      <c r="DA13" s="133" t="e">
        <f t="shared" si="37"/>
        <v>#DIV/0!</v>
      </c>
      <c r="DB13" s="136"/>
      <c r="DC13" s="111"/>
      <c r="DD13" s="111"/>
      <c r="DE13" s="131" t="e">
        <f t="shared" si="38"/>
        <v>#DIV/0!</v>
      </c>
      <c r="DF13" s="133" t="e">
        <f t="shared" si="39"/>
        <v>#DIV/0!</v>
      </c>
      <c r="DG13" s="143" t="s">
        <v>7</v>
      </c>
      <c r="DH13" s="119"/>
      <c r="DI13" s="111"/>
      <c r="DJ13" s="111"/>
      <c r="DK13" s="131" t="e">
        <f t="shared" si="40"/>
        <v>#DIV/0!</v>
      </c>
      <c r="DL13" s="133" t="e">
        <f t="shared" si="41"/>
        <v>#DIV/0!</v>
      </c>
    </row>
    <row r="14" spans="1:116" s="16" customFormat="1" ht="15.75">
      <c r="A14" s="145" t="s">
        <v>8</v>
      </c>
      <c r="B14" s="119"/>
      <c r="C14" s="111"/>
      <c r="D14" s="111"/>
      <c r="E14" s="131" t="e">
        <f t="shared" si="0"/>
        <v>#DIV/0!</v>
      </c>
      <c r="F14" s="133" t="e">
        <f t="shared" si="1"/>
        <v>#DIV/0!</v>
      </c>
      <c r="G14" s="136"/>
      <c r="H14" s="111"/>
      <c r="I14" s="111"/>
      <c r="J14" s="131" t="e">
        <f t="shared" si="2"/>
        <v>#DIV/0!</v>
      </c>
      <c r="K14" s="133" t="e">
        <f t="shared" si="3"/>
        <v>#DIV/0!</v>
      </c>
      <c r="L14" s="145" t="s">
        <v>8</v>
      </c>
      <c r="M14" s="119"/>
      <c r="N14" s="111"/>
      <c r="O14" s="111"/>
      <c r="P14" s="131" t="e">
        <f t="shared" si="4"/>
        <v>#DIV/0!</v>
      </c>
      <c r="Q14" s="133" t="e">
        <f t="shared" si="5"/>
        <v>#DIV/0!</v>
      </c>
      <c r="R14" s="136"/>
      <c r="S14" s="111"/>
      <c r="T14" s="111"/>
      <c r="U14" s="131" t="e">
        <f t="shared" si="6"/>
        <v>#DIV/0!</v>
      </c>
      <c r="V14" s="133" t="e">
        <f t="shared" si="7"/>
        <v>#DIV/0!</v>
      </c>
      <c r="W14" s="145" t="s">
        <v>8</v>
      </c>
      <c r="X14" s="119"/>
      <c r="Y14" s="111"/>
      <c r="Z14" s="111"/>
      <c r="AA14" s="131" t="e">
        <f t="shared" si="8"/>
        <v>#DIV/0!</v>
      </c>
      <c r="AB14" s="133" t="e">
        <f t="shared" si="9"/>
        <v>#DIV/0!</v>
      </c>
      <c r="AC14" s="136"/>
      <c r="AD14" s="111"/>
      <c r="AE14" s="111"/>
      <c r="AF14" s="131" t="e">
        <f t="shared" si="10"/>
        <v>#DIV/0!</v>
      </c>
      <c r="AG14" s="133" t="e">
        <f t="shared" si="11"/>
        <v>#DIV/0!</v>
      </c>
      <c r="AH14" s="145" t="s">
        <v>8</v>
      </c>
      <c r="AI14" s="119"/>
      <c r="AJ14" s="111"/>
      <c r="AK14" s="111"/>
      <c r="AL14" s="131" t="e">
        <f t="shared" si="12"/>
        <v>#DIV/0!</v>
      </c>
      <c r="AM14" s="133" t="e">
        <f t="shared" si="13"/>
        <v>#DIV/0!</v>
      </c>
      <c r="AN14" s="136"/>
      <c r="AO14" s="111"/>
      <c r="AP14" s="111"/>
      <c r="AQ14" s="131" t="e">
        <f t="shared" si="14"/>
        <v>#DIV/0!</v>
      </c>
      <c r="AR14" s="133" t="e">
        <f t="shared" si="15"/>
        <v>#DIV/0!</v>
      </c>
      <c r="AS14" s="145" t="s">
        <v>8</v>
      </c>
      <c r="AT14" s="119"/>
      <c r="AU14" s="111"/>
      <c r="AV14" s="111"/>
      <c r="AW14" s="131" t="e">
        <f t="shared" si="16"/>
        <v>#DIV/0!</v>
      </c>
      <c r="AX14" s="133" t="e">
        <f t="shared" si="17"/>
        <v>#DIV/0!</v>
      </c>
      <c r="AY14" s="136"/>
      <c r="AZ14" s="111"/>
      <c r="BA14" s="111"/>
      <c r="BB14" s="131" t="e">
        <f t="shared" si="18"/>
        <v>#DIV/0!</v>
      </c>
      <c r="BC14" s="133" t="e">
        <f t="shared" si="19"/>
        <v>#DIV/0!</v>
      </c>
      <c r="BD14" s="145" t="s">
        <v>8</v>
      </c>
      <c r="BE14" s="119"/>
      <c r="BF14" s="111"/>
      <c r="BG14" s="111"/>
      <c r="BH14" s="131" t="e">
        <f t="shared" si="20"/>
        <v>#DIV/0!</v>
      </c>
      <c r="BI14" s="133" t="e">
        <f t="shared" si="21"/>
        <v>#DIV/0!</v>
      </c>
      <c r="BJ14" s="136"/>
      <c r="BK14" s="111"/>
      <c r="BL14" s="111"/>
      <c r="BM14" s="131" t="e">
        <f t="shared" si="22"/>
        <v>#DIV/0!</v>
      </c>
      <c r="BN14" s="133" t="e">
        <f t="shared" si="23"/>
        <v>#DIV/0!</v>
      </c>
      <c r="BO14" s="145" t="s">
        <v>8</v>
      </c>
      <c r="BP14" s="119"/>
      <c r="BQ14" s="111"/>
      <c r="BR14" s="111"/>
      <c r="BS14" s="131" t="e">
        <f t="shared" si="24"/>
        <v>#DIV/0!</v>
      </c>
      <c r="BT14" s="133" t="e">
        <f t="shared" si="25"/>
        <v>#DIV/0!</v>
      </c>
      <c r="BU14" s="136"/>
      <c r="BV14" s="111"/>
      <c r="BW14" s="111"/>
      <c r="BX14" s="131" t="e">
        <f t="shared" si="26"/>
        <v>#DIV/0!</v>
      </c>
      <c r="BY14" s="133" t="e">
        <f t="shared" si="27"/>
        <v>#DIV/0!</v>
      </c>
      <c r="BZ14" s="145" t="s">
        <v>8</v>
      </c>
      <c r="CA14" s="119"/>
      <c r="CB14" s="111"/>
      <c r="CC14" s="111"/>
      <c r="CD14" s="131" t="e">
        <f t="shared" si="28"/>
        <v>#DIV/0!</v>
      </c>
      <c r="CE14" s="133" t="e">
        <f t="shared" si="29"/>
        <v>#DIV/0!</v>
      </c>
      <c r="CF14" s="136"/>
      <c r="CG14" s="111"/>
      <c r="CH14" s="111"/>
      <c r="CI14" s="131" t="e">
        <f t="shared" si="30"/>
        <v>#DIV/0!</v>
      </c>
      <c r="CJ14" s="133" t="e">
        <f t="shared" si="31"/>
        <v>#DIV/0!</v>
      </c>
      <c r="CK14" s="145" t="s">
        <v>8</v>
      </c>
      <c r="CL14" s="119"/>
      <c r="CM14" s="111"/>
      <c r="CN14" s="111"/>
      <c r="CO14" s="131" t="e">
        <f t="shared" si="32"/>
        <v>#DIV/0!</v>
      </c>
      <c r="CP14" s="133" t="e">
        <f t="shared" si="33"/>
        <v>#DIV/0!</v>
      </c>
      <c r="CQ14" s="136"/>
      <c r="CR14" s="111"/>
      <c r="CS14" s="111"/>
      <c r="CT14" s="131" t="e">
        <f t="shared" si="34"/>
        <v>#DIV/0!</v>
      </c>
      <c r="CU14" s="133" t="e">
        <f t="shared" si="35"/>
        <v>#DIV/0!</v>
      </c>
      <c r="CV14" s="145" t="s">
        <v>8</v>
      </c>
      <c r="CW14" s="119"/>
      <c r="CX14" s="111"/>
      <c r="CY14" s="111"/>
      <c r="CZ14" s="131" t="e">
        <f t="shared" si="36"/>
        <v>#DIV/0!</v>
      </c>
      <c r="DA14" s="133" t="e">
        <f t="shared" si="37"/>
        <v>#DIV/0!</v>
      </c>
      <c r="DB14" s="136"/>
      <c r="DC14" s="111"/>
      <c r="DD14" s="111"/>
      <c r="DE14" s="131" t="e">
        <f t="shared" si="38"/>
        <v>#DIV/0!</v>
      </c>
      <c r="DF14" s="133" t="e">
        <f t="shared" si="39"/>
        <v>#DIV/0!</v>
      </c>
      <c r="DG14" s="143" t="s">
        <v>8</v>
      </c>
      <c r="DH14" s="119"/>
      <c r="DI14" s="111"/>
      <c r="DJ14" s="111"/>
      <c r="DK14" s="131" t="e">
        <f t="shared" si="40"/>
        <v>#DIV/0!</v>
      </c>
      <c r="DL14" s="133" t="e">
        <f t="shared" si="41"/>
        <v>#DIV/0!</v>
      </c>
    </row>
    <row r="15" spans="1:116" s="16" customFormat="1" ht="15.75">
      <c r="A15" s="145" t="s">
        <v>9</v>
      </c>
      <c r="B15" s="119"/>
      <c r="C15" s="111"/>
      <c r="D15" s="111"/>
      <c r="E15" s="131" t="e">
        <f t="shared" si="0"/>
        <v>#DIV/0!</v>
      </c>
      <c r="F15" s="133" t="e">
        <f t="shared" si="1"/>
        <v>#DIV/0!</v>
      </c>
      <c r="G15" s="136"/>
      <c r="H15" s="111"/>
      <c r="I15" s="111"/>
      <c r="J15" s="131" t="e">
        <f t="shared" si="2"/>
        <v>#DIV/0!</v>
      </c>
      <c r="K15" s="133" t="e">
        <f t="shared" si="3"/>
        <v>#DIV/0!</v>
      </c>
      <c r="L15" s="145" t="s">
        <v>9</v>
      </c>
      <c r="M15" s="119"/>
      <c r="N15" s="111"/>
      <c r="O15" s="111"/>
      <c r="P15" s="131" t="e">
        <f t="shared" si="4"/>
        <v>#DIV/0!</v>
      </c>
      <c r="Q15" s="133" t="e">
        <f t="shared" si="5"/>
        <v>#DIV/0!</v>
      </c>
      <c r="R15" s="136"/>
      <c r="S15" s="111"/>
      <c r="T15" s="111"/>
      <c r="U15" s="131" t="e">
        <f t="shared" si="6"/>
        <v>#DIV/0!</v>
      </c>
      <c r="V15" s="133" t="e">
        <f t="shared" si="7"/>
        <v>#DIV/0!</v>
      </c>
      <c r="W15" s="145" t="s">
        <v>9</v>
      </c>
      <c r="X15" s="119"/>
      <c r="Y15" s="111"/>
      <c r="Z15" s="111"/>
      <c r="AA15" s="131" t="e">
        <f t="shared" si="8"/>
        <v>#DIV/0!</v>
      </c>
      <c r="AB15" s="133" t="e">
        <f t="shared" si="9"/>
        <v>#DIV/0!</v>
      </c>
      <c r="AC15" s="136"/>
      <c r="AD15" s="111"/>
      <c r="AE15" s="111"/>
      <c r="AF15" s="131" t="e">
        <f t="shared" si="10"/>
        <v>#DIV/0!</v>
      </c>
      <c r="AG15" s="133" t="e">
        <f t="shared" si="11"/>
        <v>#DIV/0!</v>
      </c>
      <c r="AH15" s="145" t="s">
        <v>9</v>
      </c>
      <c r="AI15" s="119"/>
      <c r="AJ15" s="111"/>
      <c r="AK15" s="111"/>
      <c r="AL15" s="131" t="e">
        <f t="shared" si="12"/>
        <v>#DIV/0!</v>
      </c>
      <c r="AM15" s="133" t="e">
        <f t="shared" si="13"/>
        <v>#DIV/0!</v>
      </c>
      <c r="AN15" s="136"/>
      <c r="AO15" s="111"/>
      <c r="AP15" s="111"/>
      <c r="AQ15" s="131" t="e">
        <f t="shared" si="14"/>
        <v>#DIV/0!</v>
      </c>
      <c r="AR15" s="133" t="e">
        <f t="shared" si="15"/>
        <v>#DIV/0!</v>
      </c>
      <c r="AS15" s="145" t="s">
        <v>9</v>
      </c>
      <c r="AT15" s="119"/>
      <c r="AU15" s="111"/>
      <c r="AV15" s="111"/>
      <c r="AW15" s="131" t="e">
        <f t="shared" si="16"/>
        <v>#DIV/0!</v>
      </c>
      <c r="AX15" s="133" t="e">
        <f t="shared" si="17"/>
        <v>#DIV/0!</v>
      </c>
      <c r="AY15" s="136"/>
      <c r="AZ15" s="111"/>
      <c r="BA15" s="111"/>
      <c r="BB15" s="131" t="e">
        <f t="shared" si="18"/>
        <v>#DIV/0!</v>
      </c>
      <c r="BC15" s="133" t="e">
        <f t="shared" si="19"/>
        <v>#DIV/0!</v>
      </c>
      <c r="BD15" s="145" t="s">
        <v>9</v>
      </c>
      <c r="BE15" s="119"/>
      <c r="BF15" s="111"/>
      <c r="BG15" s="111"/>
      <c r="BH15" s="131" t="e">
        <f t="shared" si="20"/>
        <v>#DIV/0!</v>
      </c>
      <c r="BI15" s="133" t="e">
        <f t="shared" si="21"/>
        <v>#DIV/0!</v>
      </c>
      <c r="BJ15" s="136"/>
      <c r="BK15" s="111"/>
      <c r="BL15" s="111"/>
      <c r="BM15" s="131" t="e">
        <f t="shared" si="22"/>
        <v>#DIV/0!</v>
      </c>
      <c r="BN15" s="133" t="e">
        <f t="shared" si="23"/>
        <v>#DIV/0!</v>
      </c>
      <c r="BO15" s="145" t="s">
        <v>9</v>
      </c>
      <c r="BP15" s="119"/>
      <c r="BQ15" s="111"/>
      <c r="BR15" s="111"/>
      <c r="BS15" s="131" t="e">
        <f t="shared" si="24"/>
        <v>#DIV/0!</v>
      </c>
      <c r="BT15" s="133" t="e">
        <f t="shared" si="25"/>
        <v>#DIV/0!</v>
      </c>
      <c r="BU15" s="136"/>
      <c r="BV15" s="111"/>
      <c r="BW15" s="111"/>
      <c r="BX15" s="131" t="e">
        <f t="shared" si="26"/>
        <v>#DIV/0!</v>
      </c>
      <c r="BY15" s="133" t="e">
        <f t="shared" si="27"/>
        <v>#DIV/0!</v>
      </c>
      <c r="BZ15" s="145" t="s">
        <v>9</v>
      </c>
      <c r="CA15" s="119"/>
      <c r="CB15" s="111"/>
      <c r="CC15" s="111"/>
      <c r="CD15" s="131" t="e">
        <f t="shared" si="28"/>
        <v>#DIV/0!</v>
      </c>
      <c r="CE15" s="133" t="e">
        <f t="shared" si="29"/>
        <v>#DIV/0!</v>
      </c>
      <c r="CF15" s="136"/>
      <c r="CG15" s="111"/>
      <c r="CH15" s="111"/>
      <c r="CI15" s="131" t="e">
        <f t="shared" si="30"/>
        <v>#DIV/0!</v>
      </c>
      <c r="CJ15" s="133" t="e">
        <f t="shared" si="31"/>
        <v>#DIV/0!</v>
      </c>
      <c r="CK15" s="145" t="s">
        <v>9</v>
      </c>
      <c r="CL15" s="119"/>
      <c r="CM15" s="111"/>
      <c r="CN15" s="111"/>
      <c r="CO15" s="131" t="e">
        <f t="shared" si="32"/>
        <v>#DIV/0!</v>
      </c>
      <c r="CP15" s="133" t="e">
        <f t="shared" si="33"/>
        <v>#DIV/0!</v>
      </c>
      <c r="CQ15" s="136"/>
      <c r="CR15" s="111"/>
      <c r="CS15" s="111"/>
      <c r="CT15" s="131" t="e">
        <f t="shared" si="34"/>
        <v>#DIV/0!</v>
      </c>
      <c r="CU15" s="133" t="e">
        <f t="shared" si="35"/>
        <v>#DIV/0!</v>
      </c>
      <c r="CV15" s="145" t="s">
        <v>9</v>
      </c>
      <c r="CW15" s="119"/>
      <c r="CX15" s="111"/>
      <c r="CY15" s="111"/>
      <c r="CZ15" s="131" t="e">
        <f t="shared" si="36"/>
        <v>#DIV/0!</v>
      </c>
      <c r="DA15" s="133" t="e">
        <f t="shared" si="37"/>
        <v>#DIV/0!</v>
      </c>
      <c r="DB15" s="136"/>
      <c r="DC15" s="111"/>
      <c r="DD15" s="111"/>
      <c r="DE15" s="131" t="e">
        <f t="shared" si="38"/>
        <v>#DIV/0!</v>
      </c>
      <c r="DF15" s="133" t="e">
        <f t="shared" si="39"/>
        <v>#DIV/0!</v>
      </c>
      <c r="DG15" s="143" t="s">
        <v>9</v>
      </c>
      <c r="DH15" s="119"/>
      <c r="DI15" s="111"/>
      <c r="DJ15" s="111"/>
      <c r="DK15" s="131" t="e">
        <f t="shared" si="40"/>
        <v>#DIV/0!</v>
      </c>
      <c r="DL15" s="133" t="e">
        <f t="shared" si="41"/>
        <v>#DIV/0!</v>
      </c>
    </row>
    <row r="16" spans="1:116" s="16" customFormat="1" ht="15.75">
      <c r="A16" s="145" t="s">
        <v>10</v>
      </c>
      <c r="B16" s="119"/>
      <c r="C16" s="111"/>
      <c r="D16" s="111"/>
      <c r="E16" s="131" t="e">
        <f t="shared" si="0"/>
        <v>#DIV/0!</v>
      </c>
      <c r="F16" s="133" t="e">
        <f t="shared" si="1"/>
        <v>#DIV/0!</v>
      </c>
      <c r="G16" s="136"/>
      <c r="H16" s="111"/>
      <c r="I16" s="111"/>
      <c r="J16" s="131" t="e">
        <f t="shared" si="2"/>
        <v>#DIV/0!</v>
      </c>
      <c r="K16" s="133" t="e">
        <f t="shared" si="3"/>
        <v>#DIV/0!</v>
      </c>
      <c r="L16" s="145" t="s">
        <v>10</v>
      </c>
      <c r="M16" s="119"/>
      <c r="N16" s="111"/>
      <c r="O16" s="111"/>
      <c r="P16" s="131" t="e">
        <f t="shared" si="4"/>
        <v>#DIV/0!</v>
      </c>
      <c r="Q16" s="133" t="e">
        <f t="shared" si="5"/>
        <v>#DIV/0!</v>
      </c>
      <c r="R16" s="136"/>
      <c r="S16" s="111"/>
      <c r="T16" s="111"/>
      <c r="U16" s="131" t="e">
        <f t="shared" si="6"/>
        <v>#DIV/0!</v>
      </c>
      <c r="V16" s="133" t="e">
        <f t="shared" si="7"/>
        <v>#DIV/0!</v>
      </c>
      <c r="W16" s="145" t="s">
        <v>10</v>
      </c>
      <c r="X16" s="119"/>
      <c r="Y16" s="111"/>
      <c r="Z16" s="111"/>
      <c r="AA16" s="131" t="e">
        <f t="shared" si="8"/>
        <v>#DIV/0!</v>
      </c>
      <c r="AB16" s="133" t="e">
        <f t="shared" si="9"/>
        <v>#DIV/0!</v>
      </c>
      <c r="AC16" s="136"/>
      <c r="AD16" s="111"/>
      <c r="AE16" s="111"/>
      <c r="AF16" s="131" t="e">
        <f t="shared" si="10"/>
        <v>#DIV/0!</v>
      </c>
      <c r="AG16" s="133" t="e">
        <f t="shared" si="11"/>
        <v>#DIV/0!</v>
      </c>
      <c r="AH16" s="145" t="s">
        <v>10</v>
      </c>
      <c r="AI16" s="119"/>
      <c r="AJ16" s="111"/>
      <c r="AK16" s="111"/>
      <c r="AL16" s="131" t="e">
        <f t="shared" si="12"/>
        <v>#DIV/0!</v>
      </c>
      <c r="AM16" s="133" t="e">
        <f t="shared" si="13"/>
        <v>#DIV/0!</v>
      </c>
      <c r="AN16" s="136"/>
      <c r="AO16" s="111"/>
      <c r="AP16" s="111"/>
      <c r="AQ16" s="131" t="e">
        <f t="shared" si="14"/>
        <v>#DIV/0!</v>
      </c>
      <c r="AR16" s="133" t="e">
        <f t="shared" si="15"/>
        <v>#DIV/0!</v>
      </c>
      <c r="AS16" s="145" t="s">
        <v>10</v>
      </c>
      <c r="AT16" s="119"/>
      <c r="AU16" s="111"/>
      <c r="AV16" s="111"/>
      <c r="AW16" s="131" t="e">
        <f t="shared" si="16"/>
        <v>#DIV/0!</v>
      </c>
      <c r="AX16" s="133" t="e">
        <f t="shared" si="17"/>
        <v>#DIV/0!</v>
      </c>
      <c r="AY16" s="136"/>
      <c r="AZ16" s="111"/>
      <c r="BA16" s="111"/>
      <c r="BB16" s="131" t="e">
        <f t="shared" si="18"/>
        <v>#DIV/0!</v>
      </c>
      <c r="BC16" s="133" t="e">
        <f t="shared" si="19"/>
        <v>#DIV/0!</v>
      </c>
      <c r="BD16" s="145" t="s">
        <v>10</v>
      </c>
      <c r="BE16" s="119"/>
      <c r="BF16" s="111"/>
      <c r="BG16" s="111"/>
      <c r="BH16" s="131" t="e">
        <f t="shared" si="20"/>
        <v>#DIV/0!</v>
      </c>
      <c r="BI16" s="133" t="e">
        <f t="shared" si="21"/>
        <v>#DIV/0!</v>
      </c>
      <c r="BJ16" s="136"/>
      <c r="BK16" s="111"/>
      <c r="BL16" s="111"/>
      <c r="BM16" s="131" t="e">
        <f t="shared" si="22"/>
        <v>#DIV/0!</v>
      </c>
      <c r="BN16" s="133" t="e">
        <f t="shared" si="23"/>
        <v>#DIV/0!</v>
      </c>
      <c r="BO16" s="145" t="s">
        <v>10</v>
      </c>
      <c r="BP16" s="119"/>
      <c r="BQ16" s="111"/>
      <c r="BR16" s="111"/>
      <c r="BS16" s="131" t="e">
        <f t="shared" si="24"/>
        <v>#DIV/0!</v>
      </c>
      <c r="BT16" s="133" t="e">
        <f t="shared" si="25"/>
        <v>#DIV/0!</v>
      </c>
      <c r="BU16" s="136"/>
      <c r="BV16" s="111"/>
      <c r="BW16" s="111"/>
      <c r="BX16" s="131" t="e">
        <f t="shared" si="26"/>
        <v>#DIV/0!</v>
      </c>
      <c r="BY16" s="133" t="e">
        <f t="shared" si="27"/>
        <v>#DIV/0!</v>
      </c>
      <c r="BZ16" s="145" t="s">
        <v>10</v>
      </c>
      <c r="CA16" s="119"/>
      <c r="CB16" s="111"/>
      <c r="CC16" s="111"/>
      <c r="CD16" s="131" t="e">
        <f t="shared" si="28"/>
        <v>#DIV/0!</v>
      </c>
      <c r="CE16" s="133" t="e">
        <f t="shared" si="29"/>
        <v>#DIV/0!</v>
      </c>
      <c r="CF16" s="136"/>
      <c r="CG16" s="111"/>
      <c r="CH16" s="111"/>
      <c r="CI16" s="131" t="e">
        <f t="shared" si="30"/>
        <v>#DIV/0!</v>
      </c>
      <c r="CJ16" s="133" t="e">
        <f t="shared" si="31"/>
        <v>#DIV/0!</v>
      </c>
      <c r="CK16" s="145" t="s">
        <v>10</v>
      </c>
      <c r="CL16" s="119"/>
      <c r="CM16" s="111"/>
      <c r="CN16" s="111"/>
      <c r="CO16" s="131" t="e">
        <f t="shared" si="32"/>
        <v>#DIV/0!</v>
      </c>
      <c r="CP16" s="133" t="e">
        <f t="shared" si="33"/>
        <v>#DIV/0!</v>
      </c>
      <c r="CQ16" s="136"/>
      <c r="CR16" s="111"/>
      <c r="CS16" s="111"/>
      <c r="CT16" s="131" t="e">
        <f t="shared" si="34"/>
        <v>#DIV/0!</v>
      </c>
      <c r="CU16" s="133" t="e">
        <f t="shared" si="35"/>
        <v>#DIV/0!</v>
      </c>
      <c r="CV16" s="145" t="s">
        <v>10</v>
      </c>
      <c r="CW16" s="119"/>
      <c r="CX16" s="111"/>
      <c r="CY16" s="111"/>
      <c r="CZ16" s="131" t="e">
        <f t="shared" si="36"/>
        <v>#DIV/0!</v>
      </c>
      <c r="DA16" s="133" t="e">
        <f t="shared" si="37"/>
        <v>#DIV/0!</v>
      </c>
      <c r="DB16" s="136"/>
      <c r="DC16" s="111"/>
      <c r="DD16" s="111"/>
      <c r="DE16" s="131" t="e">
        <f t="shared" si="38"/>
        <v>#DIV/0!</v>
      </c>
      <c r="DF16" s="133" t="e">
        <f t="shared" si="39"/>
        <v>#DIV/0!</v>
      </c>
      <c r="DG16" s="143" t="s">
        <v>10</v>
      </c>
      <c r="DH16" s="119"/>
      <c r="DI16" s="111"/>
      <c r="DJ16" s="111"/>
      <c r="DK16" s="131" t="e">
        <f t="shared" si="40"/>
        <v>#DIV/0!</v>
      </c>
      <c r="DL16" s="133" t="e">
        <f t="shared" si="41"/>
        <v>#DIV/0!</v>
      </c>
    </row>
    <row r="17" spans="1:116" s="16" customFormat="1" ht="15.75">
      <c r="A17" s="145" t="s">
        <v>11</v>
      </c>
      <c r="B17" s="119"/>
      <c r="C17" s="111"/>
      <c r="D17" s="111"/>
      <c r="E17" s="131" t="e">
        <f t="shared" si="0"/>
        <v>#DIV/0!</v>
      </c>
      <c r="F17" s="133" t="e">
        <f t="shared" si="1"/>
        <v>#DIV/0!</v>
      </c>
      <c r="G17" s="136"/>
      <c r="H17" s="111"/>
      <c r="I17" s="111"/>
      <c r="J17" s="131" t="e">
        <f t="shared" si="2"/>
        <v>#DIV/0!</v>
      </c>
      <c r="K17" s="133" t="e">
        <f t="shared" si="3"/>
        <v>#DIV/0!</v>
      </c>
      <c r="L17" s="145" t="s">
        <v>11</v>
      </c>
      <c r="M17" s="119"/>
      <c r="N17" s="111"/>
      <c r="O17" s="111"/>
      <c r="P17" s="131" t="e">
        <f t="shared" si="4"/>
        <v>#DIV/0!</v>
      </c>
      <c r="Q17" s="133" t="e">
        <f t="shared" si="5"/>
        <v>#DIV/0!</v>
      </c>
      <c r="R17" s="136"/>
      <c r="S17" s="111"/>
      <c r="T17" s="111"/>
      <c r="U17" s="131" t="e">
        <f t="shared" si="6"/>
        <v>#DIV/0!</v>
      </c>
      <c r="V17" s="133" t="e">
        <f t="shared" si="7"/>
        <v>#DIV/0!</v>
      </c>
      <c r="W17" s="145" t="s">
        <v>11</v>
      </c>
      <c r="X17" s="119"/>
      <c r="Y17" s="111"/>
      <c r="Z17" s="111"/>
      <c r="AA17" s="131" t="e">
        <f t="shared" si="8"/>
        <v>#DIV/0!</v>
      </c>
      <c r="AB17" s="133" t="e">
        <f t="shared" si="9"/>
        <v>#DIV/0!</v>
      </c>
      <c r="AC17" s="136"/>
      <c r="AD17" s="111"/>
      <c r="AE17" s="111"/>
      <c r="AF17" s="131" t="e">
        <f t="shared" si="10"/>
        <v>#DIV/0!</v>
      </c>
      <c r="AG17" s="133" t="e">
        <f t="shared" si="11"/>
        <v>#DIV/0!</v>
      </c>
      <c r="AH17" s="145" t="s">
        <v>11</v>
      </c>
      <c r="AI17" s="119"/>
      <c r="AJ17" s="111"/>
      <c r="AK17" s="111"/>
      <c r="AL17" s="131" t="e">
        <f t="shared" si="12"/>
        <v>#DIV/0!</v>
      </c>
      <c r="AM17" s="133" t="e">
        <f t="shared" si="13"/>
        <v>#DIV/0!</v>
      </c>
      <c r="AN17" s="136"/>
      <c r="AO17" s="111"/>
      <c r="AP17" s="111"/>
      <c r="AQ17" s="131" t="e">
        <f t="shared" si="14"/>
        <v>#DIV/0!</v>
      </c>
      <c r="AR17" s="133" t="e">
        <f t="shared" si="15"/>
        <v>#DIV/0!</v>
      </c>
      <c r="AS17" s="145" t="s">
        <v>11</v>
      </c>
      <c r="AT17" s="119"/>
      <c r="AU17" s="111"/>
      <c r="AV17" s="111"/>
      <c r="AW17" s="131" t="e">
        <f t="shared" si="16"/>
        <v>#DIV/0!</v>
      </c>
      <c r="AX17" s="133" t="e">
        <f t="shared" si="17"/>
        <v>#DIV/0!</v>
      </c>
      <c r="AY17" s="136"/>
      <c r="AZ17" s="111"/>
      <c r="BA17" s="111"/>
      <c r="BB17" s="131" t="e">
        <f t="shared" si="18"/>
        <v>#DIV/0!</v>
      </c>
      <c r="BC17" s="133" t="e">
        <f t="shared" si="19"/>
        <v>#DIV/0!</v>
      </c>
      <c r="BD17" s="145" t="s">
        <v>11</v>
      </c>
      <c r="BE17" s="119"/>
      <c r="BF17" s="111"/>
      <c r="BG17" s="111"/>
      <c r="BH17" s="131" t="e">
        <f t="shared" si="20"/>
        <v>#DIV/0!</v>
      </c>
      <c r="BI17" s="133" t="e">
        <f t="shared" si="21"/>
        <v>#DIV/0!</v>
      </c>
      <c r="BJ17" s="136"/>
      <c r="BK17" s="111"/>
      <c r="BL17" s="111"/>
      <c r="BM17" s="131" t="e">
        <f t="shared" si="22"/>
        <v>#DIV/0!</v>
      </c>
      <c r="BN17" s="133" t="e">
        <f t="shared" si="23"/>
        <v>#DIV/0!</v>
      </c>
      <c r="BO17" s="145" t="s">
        <v>11</v>
      </c>
      <c r="BP17" s="119"/>
      <c r="BQ17" s="111"/>
      <c r="BR17" s="111"/>
      <c r="BS17" s="131" t="e">
        <f t="shared" si="24"/>
        <v>#DIV/0!</v>
      </c>
      <c r="BT17" s="133" t="e">
        <f t="shared" si="25"/>
        <v>#DIV/0!</v>
      </c>
      <c r="BU17" s="136"/>
      <c r="BV17" s="111"/>
      <c r="BW17" s="111"/>
      <c r="BX17" s="131" t="e">
        <f t="shared" si="26"/>
        <v>#DIV/0!</v>
      </c>
      <c r="BY17" s="133" t="e">
        <f t="shared" si="27"/>
        <v>#DIV/0!</v>
      </c>
      <c r="BZ17" s="145" t="s">
        <v>11</v>
      </c>
      <c r="CA17" s="119"/>
      <c r="CB17" s="111"/>
      <c r="CC17" s="111"/>
      <c r="CD17" s="131" t="e">
        <f t="shared" si="28"/>
        <v>#DIV/0!</v>
      </c>
      <c r="CE17" s="133" t="e">
        <f t="shared" si="29"/>
        <v>#DIV/0!</v>
      </c>
      <c r="CF17" s="136"/>
      <c r="CG17" s="111"/>
      <c r="CH17" s="111"/>
      <c r="CI17" s="131" t="e">
        <f t="shared" si="30"/>
        <v>#DIV/0!</v>
      </c>
      <c r="CJ17" s="133" t="e">
        <f t="shared" si="31"/>
        <v>#DIV/0!</v>
      </c>
      <c r="CK17" s="145" t="s">
        <v>11</v>
      </c>
      <c r="CL17" s="119"/>
      <c r="CM17" s="111"/>
      <c r="CN17" s="111"/>
      <c r="CO17" s="131" t="e">
        <f t="shared" si="32"/>
        <v>#DIV/0!</v>
      </c>
      <c r="CP17" s="133" t="e">
        <f t="shared" si="33"/>
        <v>#DIV/0!</v>
      </c>
      <c r="CQ17" s="136"/>
      <c r="CR17" s="111"/>
      <c r="CS17" s="111"/>
      <c r="CT17" s="131" t="e">
        <f t="shared" si="34"/>
        <v>#DIV/0!</v>
      </c>
      <c r="CU17" s="133" t="e">
        <f t="shared" si="35"/>
        <v>#DIV/0!</v>
      </c>
      <c r="CV17" s="145" t="s">
        <v>11</v>
      </c>
      <c r="CW17" s="119"/>
      <c r="CX17" s="111"/>
      <c r="CY17" s="111"/>
      <c r="CZ17" s="131" t="e">
        <f t="shared" si="36"/>
        <v>#DIV/0!</v>
      </c>
      <c r="DA17" s="133" t="e">
        <f t="shared" si="37"/>
        <v>#DIV/0!</v>
      </c>
      <c r="DB17" s="136"/>
      <c r="DC17" s="111"/>
      <c r="DD17" s="111"/>
      <c r="DE17" s="131" t="e">
        <f t="shared" si="38"/>
        <v>#DIV/0!</v>
      </c>
      <c r="DF17" s="133" t="e">
        <f t="shared" si="39"/>
        <v>#DIV/0!</v>
      </c>
      <c r="DG17" s="143" t="s">
        <v>11</v>
      </c>
      <c r="DH17" s="119"/>
      <c r="DI17" s="111"/>
      <c r="DJ17" s="111"/>
      <c r="DK17" s="131" t="e">
        <f t="shared" si="40"/>
        <v>#DIV/0!</v>
      </c>
      <c r="DL17" s="133" t="e">
        <f t="shared" si="41"/>
        <v>#DIV/0!</v>
      </c>
    </row>
    <row r="18" spans="1:116" s="16" customFormat="1" ht="15.75">
      <c r="A18" s="145" t="s">
        <v>12</v>
      </c>
      <c r="B18" s="119"/>
      <c r="C18" s="111"/>
      <c r="D18" s="111"/>
      <c r="E18" s="131" t="e">
        <f t="shared" si="0"/>
        <v>#DIV/0!</v>
      </c>
      <c r="F18" s="133" t="e">
        <f t="shared" si="1"/>
        <v>#DIV/0!</v>
      </c>
      <c r="G18" s="136"/>
      <c r="H18" s="111"/>
      <c r="I18" s="111"/>
      <c r="J18" s="131" t="e">
        <f t="shared" si="2"/>
        <v>#DIV/0!</v>
      </c>
      <c r="K18" s="133" t="e">
        <f t="shared" si="3"/>
        <v>#DIV/0!</v>
      </c>
      <c r="L18" s="145" t="s">
        <v>12</v>
      </c>
      <c r="M18" s="119"/>
      <c r="N18" s="111"/>
      <c r="O18" s="111"/>
      <c r="P18" s="131" t="e">
        <f t="shared" si="4"/>
        <v>#DIV/0!</v>
      </c>
      <c r="Q18" s="133" t="e">
        <f t="shared" si="5"/>
        <v>#DIV/0!</v>
      </c>
      <c r="R18" s="136"/>
      <c r="S18" s="111"/>
      <c r="T18" s="111"/>
      <c r="U18" s="131" t="e">
        <f t="shared" si="6"/>
        <v>#DIV/0!</v>
      </c>
      <c r="V18" s="133" t="e">
        <f t="shared" si="7"/>
        <v>#DIV/0!</v>
      </c>
      <c r="W18" s="145" t="s">
        <v>12</v>
      </c>
      <c r="X18" s="119"/>
      <c r="Y18" s="111"/>
      <c r="Z18" s="111"/>
      <c r="AA18" s="131" t="e">
        <f t="shared" si="8"/>
        <v>#DIV/0!</v>
      </c>
      <c r="AB18" s="133" t="e">
        <f t="shared" si="9"/>
        <v>#DIV/0!</v>
      </c>
      <c r="AC18" s="136"/>
      <c r="AD18" s="111"/>
      <c r="AE18" s="111"/>
      <c r="AF18" s="131" t="e">
        <f t="shared" si="10"/>
        <v>#DIV/0!</v>
      </c>
      <c r="AG18" s="133" t="e">
        <f t="shared" si="11"/>
        <v>#DIV/0!</v>
      </c>
      <c r="AH18" s="145" t="s">
        <v>12</v>
      </c>
      <c r="AI18" s="119"/>
      <c r="AJ18" s="111"/>
      <c r="AK18" s="111"/>
      <c r="AL18" s="131" t="e">
        <f t="shared" si="12"/>
        <v>#DIV/0!</v>
      </c>
      <c r="AM18" s="133" t="e">
        <f t="shared" si="13"/>
        <v>#DIV/0!</v>
      </c>
      <c r="AN18" s="136"/>
      <c r="AO18" s="111"/>
      <c r="AP18" s="111"/>
      <c r="AQ18" s="131" t="e">
        <f t="shared" si="14"/>
        <v>#DIV/0!</v>
      </c>
      <c r="AR18" s="133" t="e">
        <f t="shared" si="15"/>
        <v>#DIV/0!</v>
      </c>
      <c r="AS18" s="145" t="s">
        <v>12</v>
      </c>
      <c r="AT18" s="119"/>
      <c r="AU18" s="111"/>
      <c r="AV18" s="111"/>
      <c r="AW18" s="131" t="e">
        <f t="shared" si="16"/>
        <v>#DIV/0!</v>
      </c>
      <c r="AX18" s="133" t="e">
        <f t="shared" si="17"/>
        <v>#DIV/0!</v>
      </c>
      <c r="AY18" s="136"/>
      <c r="AZ18" s="111"/>
      <c r="BA18" s="111"/>
      <c r="BB18" s="131" t="e">
        <f t="shared" si="18"/>
        <v>#DIV/0!</v>
      </c>
      <c r="BC18" s="133" t="e">
        <f t="shared" si="19"/>
        <v>#DIV/0!</v>
      </c>
      <c r="BD18" s="145" t="s">
        <v>12</v>
      </c>
      <c r="BE18" s="119"/>
      <c r="BF18" s="111"/>
      <c r="BG18" s="111"/>
      <c r="BH18" s="131" t="e">
        <f t="shared" si="20"/>
        <v>#DIV/0!</v>
      </c>
      <c r="BI18" s="133" t="e">
        <f t="shared" si="21"/>
        <v>#DIV/0!</v>
      </c>
      <c r="BJ18" s="136"/>
      <c r="BK18" s="111"/>
      <c r="BL18" s="111"/>
      <c r="BM18" s="131" t="e">
        <f t="shared" si="22"/>
        <v>#DIV/0!</v>
      </c>
      <c r="BN18" s="133" t="e">
        <f t="shared" si="23"/>
        <v>#DIV/0!</v>
      </c>
      <c r="BO18" s="145" t="s">
        <v>12</v>
      </c>
      <c r="BP18" s="119"/>
      <c r="BQ18" s="111"/>
      <c r="BR18" s="111"/>
      <c r="BS18" s="131" t="e">
        <f t="shared" si="24"/>
        <v>#DIV/0!</v>
      </c>
      <c r="BT18" s="133" t="e">
        <f t="shared" si="25"/>
        <v>#DIV/0!</v>
      </c>
      <c r="BU18" s="136"/>
      <c r="BV18" s="111"/>
      <c r="BW18" s="111"/>
      <c r="BX18" s="131" t="e">
        <f t="shared" si="26"/>
        <v>#DIV/0!</v>
      </c>
      <c r="BY18" s="133" t="e">
        <f t="shared" si="27"/>
        <v>#DIV/0!</v>
      </c>
      <c r="BZ18" s="145" t="s">
        <v>12</v>
      </c>
      <c r="CA18" s="119"/>
      <c r="CB18" s="111"/>
      <c r="CC18" s="111"/>
      <c r="CD18" s="131" t="e">
        <f t="shared" si="28"/>
        <v>#DIV/0!</v>
      </c>
      <c r="CE18" s="133" t="e">
        <f t="shared" si="29"/>
        <v>#DIV/0!</v>
      </c>
      <c r="CF18" s="136"/>
      <c r="CG18" s="111"/>
      <c r="CH18" s="111"/>
      <c r="CI18" s="131" t="e">
        <f t="shared" si="30"/>
        <v>#DIV/0!</v>
      </c>
      <c r="CJ18" s="133" t="e">
        <f t="shared" si="31"/>
        <v>#DIV/0!</v>
      </c>
      <c r="CK18" s="145" t="s">
        <v>12</v>
      </c>
      <c r="CL18" s="119"/>
      <c r="CM18" s="111"/>
      <c r="CN18" s="111"/>
      <c r="CO18" s="131" t="e">
        <f t="shared" si="32"/>
        <v>#DIV/0!</v>
      </c>
      <c r="CP18" s="133" t="e">
        <f t="shared" si="33"/>
        <v>#DIV/0!</v>
      </c>
      <c r="CQ18" s="136"/>
      <c r="CR18" s="111"/>
      <c r="CS18" s="111"/>
      <c r="CT18" s="131" t="e">
        <f t="shared" si="34"/>
        <v>#DIV/0!</v>
      </c>
      <c r="CU18" s="133" t="e">
        <f t="shared" si="35"/>
        <v>#DIV/0!</v>
      </c>
      <c r="CV18" s="145" t="s">
        <v>12</v>
      </c>
      <c r="CW18" s="119"/>
      <c r="CX18" s="111"/>
      <c r="CY18" s="111"/>
      <c r="CZ18" s="131" t="e">
        <f t="shared" si="36"/>
        <v>#DIV/0!</v>
      </c>
      <c r="DA18" s="133" t="e">
        <f t="shared" si="37"/>
        <v>#DIV/0!</v>
      </c>
      <c r="DB18" s="136"/>
      <c r="DC18" s="111">
        <v>39.5</v>
      </c>
      <c r="DD18" s="111">
        <v>39.9</v>
      </c>
      <c r="DE18" s="112">
        <f t="shared" si="38"/>
        <v>101.01</v>
      </c>
      <c r="DF18" s="141">
        <f t="shared" si="39"/>
        <v>1.01</v>
      </c>
      <c r="DG18" s="143" t="s">
        <v>12</v>
      </c>
      <c r="DH18" s="119"/>
      <c r="DI18" s="111"/>
      <c r="DJ18" s="111"/>
      <c r="DK18" s="131" t="e">
        <f t="shared" si="40"/>
        <v>#DIV/0!</v>
      </c>
      <c r="DL18" s="133" t="e">
        <f t="shared" si="41"/>
        <v>#DIV/0!</v>
      </c>
    </row>
    <row r="19" spans="1:116" s="16" customFormat="1" ht="15.75">
      <c r="A19" s="145" t="s">
        <v>13</v>
      </c>
      <c r="B19" s="119"/>
      <c r="C19" s="111"/>
      <c r="D19" s="111"/>
      <c r="E19" s="131" t="e">
        <f t="shared" si="0"/>
        <v>#DIV/0!</v>
      </c>
      <c r="F19" s="133" t="e">
        <f t="shared" si="1"/>
        <v>#DIV/0!</v>
      </c>
      <c r="G19" s="136"/>
      <c r="H19" s="111"/>
      <c r="I19" s="111"/>
      <c r="J19" s="131" t="e">
        <f t="shared" si="2"/>
        <v>#DIV/0!</v>
      </c>
      <c r="K19" s="133" t="e">
        <f t="shared" si="3"/>
        <v>#DIV/0!</v>
      </c>
      <c r="L19" s="145" t="s">
        <v>13</v>
      </c>
      <c r="M19" s="119"/>
      <c r="N19" s="111"/>
      <c r="O19" s="111"/>
      <c r="P19" s="131" t="e">
        <f t="shared" si="4"/>
        <v>#DIV/0!</v>
      </c>
      <c r="Q19" s="133" t="e">
        <f t="shared" si="5"/>
        <v>#DIV/0!</v>
      </c>
      <c r="R19" s="136"/>
      <c r="S19" s="111"/>
      <c r="T19" s="111"/>
      <c r="U19" s="131" t="e">
        <f t="shared" si="6"/>
        <v>#DIV/0!</v>
      </c>
      <c r="V19" s="133" t="e">
        <f t="shared" si="7"/>
        <v>#DIV/0!</v>
      </c>
      <c r="W19" s="145" t="s">
        <v>13</v>
      </c>
      <c r="X19" s="119"/>
      <c r="Y19" s="111"/>
      <c r="Z19" s="111"/>
      <c r="AA19" s="131" t="e">
        <f t="shared" si="8"/>
        <v>#DIV/0!</v>
      </c>
      <c r="AB19" s="133" t="e">
        <f t="shared" si="9"/>
        <v>#DIV/0!</v>
      </c>
      <c r="AC19" s="136"/>
      <c r="AD19" s="111"/>
      <c r="AE19" s="111"/>
      <c r="AF19" s="131" t="e">
        <f t="shared" si="10"/>
        <v>#DIV/0!</v>
      </c>
      <c r="AG19" s="133" t="e">
        <f t="shared" si="11"/>
        <v>#DIV/0!</v>
      </c>
      <c r="AH19" s="145" t="s">
        <v>13</v>
      </c>
      <c r="AI19" s="119"/>
      <c r="AJ19" s="111"/>
      <c r="AK19" s="111"/>
      <c r="AL19" s="131" t="e">
        <f t="shared" si="12"/>
        <v>#DIV/0!</v>
      </c>
      <c r="AM19" s="133" t="e">
        <f t="shared" si="13"/>
        <v>#DIV/0!</v>
      </c>
      <c r="AN19" s="136"/>
      <c r="AO19" s="111"/>
      <c r="AP19" s="111"/>
      <c r="AQ19" s="131" t="e">
        <f t="shared" si="14"/>
        <v>#DIV/0!</v>
      </c>
      <c r="AR19" s="133" t="e">
        <f t="shared" si="15"/>
        <v>#DIV/0!</v>
      </c>
      <c r="AS19" s="145" t="s">
        <v>13</v>
      </c>
      <c r="AT19" s="119"/>
      <c r="AU19" s="111"/>
      <c r="AV19" s="111"/>
      <c r="AW19" s="131" t="e">
        <f t="shared" si="16"/>
        <v>#DIV/0!</v>
      </c>
      <c r="AX19" s="133" t="e">
        <f t="shared" si="17"/>
        <v>#DIV/0!</v>
      </c>
      <c r="AY19" s="136"/>
      <c r="AZ19" s="111"/>
      <c r="BA19" s="111"/>
      <c r="BB19" s="131" t="e">
        <f t="shared" si="18"/>
        <v>#DIV/0!</v>
      </c>
      <c r="BC19" s="133" t="e">
        <f t="shared" si="19"/>
        <v>#DIV/0!</v>
      </c>
      <c r="BD19" s="145" t="s">
        <v>13</v>
      </c>
      <c r="BE19" s="119"/>
      <c r="BF19" s="111"/>
      <c r="BG19" s="111"/>
      <c r="BH19" s="131" t="e">
        <f t="shared" si="20"/>
        <v>#DIV/0!</v>
      </c>
      <c r="BI19" s="133" t="e">
        <f t="shared" si="21"/>
        <v>#DIV/0!</v>
      </c>
      <c r="BJ19" s="136"/>
      <c r="BK19" s="111"/>
      <c r="BL19" s="111"/>
      <c r="BM19" s="131" t="e">
        <f t="shared" si="22"/>
        <v>#DIV/0!</v>
      </c>
      <c r="BN19" s="133" t="e">
        <f t="shared" si="23"/>
        <v>#DIV/0!</v>
      </c>
      <c r="BO19" s="145" t="s">
        <v>13</v>
      </c>
      <c r="BP19" s="119"/>
      <c r="BQ19" s="111"/>
      <c r="BR19" s="111"/>
      <c r="BS19" s="131" t="e">
        <f t="shared" si="24"/>
        <v>#DIV/0!</v>
      </c>
      <c r="BT19" s="133" t="e">
        <f t="shared" si="25"/>
        <v>#DIV/0!</v>
      </c>
      <c r="BU19" s="136"/>
      <c r="BV19" s="111"/>
      <c r="BW19" s="111"/>
      <c r="BX19" s="131" t="e">
        <f t="shared" si="26"/>
        <v>#DIV/0!</v>
      </c>
      <c r="BY19" s="133" t="e">
        <f t="shared" si="27"/>
        <v>#DIV/0!</v>
      </c>
      <c r="BZ19" s="145" t="s">
        <v>13</v>
      </c>
      <c r="CA19" s="119"/>
      <c r="CB19" s="111"/>
      <c r="CC19" s="111">
        <v>36.1</v>
      </c>
      <c r="CD19" s="131" t="e">
        <f t="shared" si="28"/>
        <v>#DIV/0!</v>
      </c>
      <c r="CE19" s="133" t="e">
        <f t="shared" si="29"/>
        <v>#DIV/0!</v>
      </c>
      <c r="CF19" s="136"/>
      <c r="CG19" s="111"/>
      <c r="CH19" s="111">
        <v>60.5</v>
      </c>
      <c r="CI19" s="131" t="e">
        <f t="shared" si="30"/>
        <v>#DIV/0!</v>
      </c>
      <c r="CJ19" s="133" t="e">
        <f t="shared" si="31"/>
        <v>#DIV/0!</v>
      </c>
      <c r="CK19" s="145" t="s">
        <v>13</v>
      </c>
      <c r="CL19" s="119"/>
      <c r="CM19" s="111"/>
      <c r="CN19" s="111"/>
      <c r="CO19" s="131" t="e">
        <f t="shared" si="32"/>
        <v>#DIV/0!</v>
      </c>
      <c r="CP19" s="133" t="e">
        <f t="shared" si="33"/>
        <v>#DIV/0!</v>
      </c>
      <c r="CQ19" s="136"/>
      <c r="CR19" s="111"/>
      <c r="CS19" s="111"/>
      <c r="CT19" s="131" t="e">
        <f t="shared" si="34"/>
        <v>#DIV/0!</v>
      </c>
      <c r="CU19" s="133" t="e">
        <f t="shared" si="35"/>
        <v>#DIV/0!</v>
      </c>
      <c r="CV19" s="145" t="s">
        <v>13</v>
      </c>
      <c r="CW19" s="119"/>
      <c r="CX19" s="111"/>
      <c r="CY19" s="111"/>
      <c r="CZ19" s="131" t="e">
        <f t="shared" si="36"/>
        <v>#DIV/0!</v>
      </c>
      <c r="DA19" s="133" t="e">
        <f t="shared" si="37"/>
        <v>#DIV/0!</v>
      </c>
      <c r="DB19" s="136"/>
      <c r="DC19" s="111"/>
      <c r="DD19" s="111"/>
      <c r="DE19" s="131" t="e">
        <f t="shared" si="38"/>
        <v>#DIV/0!</v>
      </c>
      <c r="DF19" s="133" t="e">
        <f t="shared" si="39"/>
        <v>#DIV/0!</v>
      </c>
      <c r="DG19" s="143" t="s">
        <v>13</v>
      </c>
      <c r="DH19" s="119"/>
      <c r="DI19" s="111"/>
      <c r="DJ19" s="111"/>
      <c r="DK19" s="131" t="e">
        <f t="shared" si="40"/>
        <v>#DIV/0!</v>
      </c>
      <c r="DL19" s="133" t="e">
        <f t="shared" si="41"/>
        <v>#DIV/0!</v>
      </c>
    </row>
    <row r="20" spans="1:116" s="16" customFormat="1" ht="15.75">
      <c r="A20" s="145" t="s">
        <v>14</v>
      </c>
      <c r="B20" s="119"/>
      <c r="C20" s="111"/>
      <c r="D20" s="111"/>
      <c r="E20" s="131" t="e">
        <f t="shared" si="0"/>
        <v>#DIV/0!</v>
      </c>
      <c r="F20" s="133" t="e">
        <f t="shared" si="1"/>
        <v>#DIV/0!</v>
      </c>
      <c r="G20" s="136"/>
      <c r="H20" s="111"/>
      <c r="I20" s="111"/>
      <c r="J20" s="131" t="e">
        <f t="shared" si="2"/>
        <v>#DIV/0!</v>
      </c>
      <c r="K20" s="133" t="e">
        <f t="shared" si="3"/>
        <v>#DIV/0!</v>
      </c>
      <c r="L20" s="145" t="s">
        <v>14</v>
      </c>
      <c r="M20" s="119"/>
      <c r="N20" s="111"/>
      <c r="O20" s="111"/>
      <c r="P20" s="131" t="e">
        <f t="shared" si="4"/>
        <v>#DIV/0!</v>
      </c>
      <c r="Q20" s="133" t="e">
        <f t="shared" si="5"/>
        <v>#DIV/0!</v>
      </c>
      <c r="R20" s="136"/>
      <c r="S20" s="111"/>
      <c r="T20" s="111"/>
      <c r="U20" s="131" t="e">
        <f t="shared" si="6"/>
        <v>#DIV/0!</v>
      </c>
      <c r="V20" s="133" t="e">
        <f t="shared" si="7"/>
        <v>#DIV/0!</v>
      </c>
      <c r="W20" s="145" t="s">
        <v>14</v>
      </c>
      <c r="X20" s="119"/>
      <c r="Y20" s="111"/>
      <c r="Z20" s="111"/>
      <c r="AA20" s="131" t="e">
        <f t="shared" si="8"/>
        <v>#DIV/0!</v>
      </c>
      <c r="AB20" s="133" t="e">
        <f t="shared" si="9"/>
        <v>#DIV/0!</v>
      </c>
      <c r="AC20" s="136"/>
      <c r="AD20" s="111"/>
      <c r="AE20" s="111"/>
      <c r="AF20" s="131" t="e">
        <f t="shared" si="10"/>
        <v>#DIV/0!</v>
      </c>
      <c r="AG20" s="133" t="e">
        <f t="shared" si="11"/>
        <v>#DIV/0!</v>
      </c>
      <c r="AH20" s="145" t="s">
        <v>14</v>
      </c>
      <c r="AI20" s="119"/>
      <c r="AJ20" s="111"/>
      <c r="AK20" s="111"/>
      <c r="AL20" s="131" t="e">
        <f t="shared" si="12"/>
        <v>#DIV/0!</v>
      </c>
      <c r="AM20" s="133" t="e">
        <f t="shared" si="13"/>
        <v>#DIV/0!</v>
      </c>
      <c r="AN20" s="136"/>
      <c r="AO20" s="111"/>
      <c r="AP20" s="111"/>
      <c r="AQ20" s="131" t="e">
        <f t="shared" si="14"/>
        <v>#DIV/0!</v>
      </c>
      <c r="AR20" s="133" t="e">
        <f t="shared" si="15"/>
        <v>#DIV/0!</v>
      </c>
      <c r="AS20" s="145" t="s">
        <v>14</v>
      </c>
      <c r="AT20" s="119"/>
      <c r="AU20" s="111"/>
      <c r="AV20" s="111"/>
      <c r="AW20" s="131" t="e">
        <f t="shared" si="16"/>
        <v>#DIV/0!</v>
      </c>
      <c r="AX20" s="133" t="e">
        <f t="shared" si="17"/>
        <v>#DIV/0!</v>
      </c>
      <c r="AY20" s="136"/>
      <c r="AZ20" s="111"/>
      <c r="BA20" s="111"/>
      <c r="BB20" s="131" t="e">
        <f t="shared" si="18"/>
        <v>#DIV/0!</v>
      </c>
      <c r="BC20" s="133" t="e">
        <f t="shared" si="19"/>
        <v>#DIV/0!</v>
      </c>
      <c r="BD20" s="145" t="s">
        <v>14</v>
      </c>
      <c r="BE20" s="119"/>
      <c r="BF20" s="111"/>
      <c r="BG20" s="111"/>
      <c r="BH20" s="131" t="e">
        <f t="shared" si="20"/>
        <v>#DIV/0!</v>
      </c>
      <c r="BI20" s="133" t="e">
        <f t="shared" si="21"/>
        <v>#DIV/0!</v>
      </c>
      <c r="BJ20" s="136"/>
      <c r="BK20" s="111"/>
      <c r="BL20" s="111"/>
      <c r="BM20" s="131" t="e">
        <f t="shared" si="22"/>
        <v>#DIV/0!</v>
      </c>
      <c r="BN20" s="133" t="e">
        <f t="shared" si="23"/>
        <v>#DIV/0!</v>
      </c>
      <c r="BO20" s="145" t="s">
        <v>14</v>
      </c>
      <c r="BP20" s="119"/>
      <c r="BQ20" s="111"/>
      <c r="BR20" s="111"/>
      <c r="BS20" s="131" t="e">
        <f t="shared" si="24"/>
        <v>#DIV/0!</v>
      </c>
      <c r="BT20" s="133" t="e">
        <f t="shared" si="25"/>
        <v>#DIV/0!</v>
      </c>
      <c r="BU20" s="136"/>
      <c r="BV20" s="111"/>
      <c r="BW20" s="111"/>
      <c r="BX20" s="131" t="e">
        <f t="shared" si="26"/>
        <v>#DIV/0!</v>
      </c>
      <c r="BY20" s="133" t="e">
        <f t="shared" si="27"/>
        <v>#DIV/0!</v>
      </c>
      <c r="BZ20" s="145" t="s">
        <v>14</v>
      </c>
      <c r="CA20" s="119"/>
      <c r="CB20" s="111"/>
      <c r="CC20" s="111"/>
      <c r="CD20" s="131" t="e">
        <f t="shared" si="28"/>
        <v>#DIV/0!</v>
      </c>
      <c r="CE20" s="133" t="e">
        <f t="shared" si="29"/>
        <v>#DIV/0!</v>
      </c>
      <c r="CF20" s="136"/>
      <c r="CG20" s="111"/>
      <c r="CH20" s="111"/>
      <c r="CI20" s="131" t="e">
        <f t="shared" si="30"/>
        <v>#DIV/0!</v>
      </c>
      <c r="CJ20" s="133" t="e">
        <f t="shared" si="31"/>
        <v>#DIV/0!</v>
      </c>
      <c r="CK20" s="145" t="s">
        <v>14</v>
      </c>
      <c r="CL20" s="119"/>
      <c r="CM20" s="111"/>
      <c r="CN20" s="111"/>
      <c r="CO20" s="131" t="e">
        <f t="shared" si="32"/>
        <v>#DIV/0!</v>
      </c>
      <c r="CP20" s="133" t="e">
        <f t="shared" si="33"/>
        <v>#DIV/0!</v>
      </c>
      <c r="CQ20" s="136"/>
      <c r="CR20" s="111"/>
      <c r="CS20" s="111"/>
      <c r="CT20" s="131" t="e">
        <f t="shared" si="34"/>
        <v>#DIV/0!</v>
      </c>
      <c r="CU20" s="133" t="e">
        <f t="shared" si="35"/>
        <v>#DIV/0!</v>
      </c>
      <c r="CV20" s="145" t="s">
        <v>14</v>
      </c>
      <c r="CW20" s="119"/>
      <c r="CX20" s="111"/>
      <c r="CY20" s="111"/>
      <c r="CZ20" s="131" t="e">
        <f t="shared" si="36"/>
        <v>#DIV/0!</v>
      </c>
      <c r="DA20" s="133" t="e">
        <f t="shared" si="37"/>
        <v>#DIV/0!</v>
      </c>
      <c r="DB20" s="136"/>
      <c r="DC20" s="111"/>
      <c r="DD20" s="111"/>
      <c r="DE20" s="131" t="e">
        <f t="shared" si="38"/>
        <v>#DIV/0!</v>
      </c>
      <c r="DF20" s="133" t="e">
        <f t="shared" si="39"/>
        <v>#DIV/0!</v>
      </c>
      <c r="DG20" s="143" t="s">
        <v>14</v>
      </c>
      <c r="DH20" s="119"/>
      <c r="DI20" s="111"/>
      <c r="DJ20" s="111"/>
      <c r="DK20" s="131" t="e">
        <f t="shared" si="40"/>
        <v>#DIV/0!</v>
      </c>
      <c r="DL20" s="133" t="e">
        <f t="shared" si="41"/>
        <v>#DIV/0!</v>
      </c>
    </row>
    <row r="21" spans="1:116" s="16" customFormat="1" ht="15.75">
      <c r="A21" s="145" t="s">
        <v>15</v>
      </c>
      <c r="B21" s="119"/>
      <c r="C21" s="111"/>
      <c r="D21" s="111"/>
      <c r="E21" s="131" t="e">
        <f t="shared" si="0"/>
        <v>#DIV/0!</v>
      </c>
      <c r="F21" s="133" t="e">
        <f t="shared" si="1"/>
        <v>#DIV/0!</v>
      </c>
      <c r="G21" s="136"/>
      <c r="H21" s="111"/>
      <c r="I21" s="111"/>
      <c r="J21" s="131" t="e">
        <f t="shared" si="2"/>
        <v>#DIV/0!</v>
      </c>
      <c r="K21" s="133" t="e">
        <f t="shared" si="3"/>
        <v>#DIV/0!</v>
      </c>
      <c r="L21" s="145" t="s">
        <v>15</v>
      </c>
      <c r="M21" s="119"/>
      <c r="N21" s="111"/>
      <c r="O21" s="111"/>
      <c r="P21" s="131" t="e">
        <f t="shared" si="4"/>
        <v>#DIV/0!</v>
      </c>
      <c r="Q21" s="133" t="e">
        <f t="shared" si="5"/>
        <v>#DIV/0!</v>
      </c>
      <c r="R21" s="136"/>
      <c r="S21" s="111"/>
      <c r="T21" s="111"/>
      <c r="U21" s="131" t="e">
        <f t="shared" si="6"/>
        <v>#DIV/0!</v>
      </c>
      <c r="V21" s="133" t="e">
        <f t="shared" si="7"/>
        <v>#DIV/0!</v>
      </c>
      <c r="W21" s="145" t="s">
        <v>15</v>
      </c>
      <c r="X21" s="119"/>
      <c r="Y21" s="111"/>
      <c r="Z21" s="111"/>
      <c r="AA21" s="131" t="e">
        <f t="shared" si="8"/>
        <v>#DIV/0!</v>
      </c>
      <c r="AB21" s="133" t="e">
        <f t="shared" si="9"/>
        <v>#DIV/0!</v>
      </c>
      <c r="AC21" s="136"/>
      <c r="AD21" s="111"/>
      <c r="AE21" s="111"/>
      <c r="AF21" s="131" t="e">
        <f t="shared" si="10"/>
        <v>#DIV/0!</v>
      </c>
      <c r="AG21" s="133" t="e">
        <f t="shared" si="11"/>
        <v>#DIV/0!</v>
      </c>
      <c r="AH21" s="145" t="s">
        <v>15</v>
      </c>
      <c r="AI21" s="119"/>
      <c r="AJ21" s="111"/>
      <c r="AK21" s="111"/>
      <c r="AL21" s="131" t="e">
        <f t="shared" si="12"/>
        <v>#DIV/0!</v>
      </c>
      <c r="AM21" s="133" t="e">
        <f t="shared" si="13"/>
        <v>#DIV/0!</v>
      </c>
      <c r="AN21" s="136"/>
      <c r="AO21" s="111"/>
      <c r="AP21" s="111"/>
      <c r="AQ21" s="131" t="e">
        <f t="shared" si="14"/>
        <v>#DIV/0!</v>
      </c>
      <c r="AR21" s="133" t="e">
        <f t="shared" si="15"/>
        <v>#DIV/0!</v>
      </c>
      <c r="AS21" s="145" t="s">
        <v>15</v>
      </c>
      <c r="AT21" s="119"/>
      <c r="AU21" s="111"/>
      <c r="AV21" s="111"/>
      <c r="AW21" s="131" t="e">
        <f t="shared" si="16"/>
        <v>#DIV/0!</v>
      </c>
      <c r="AX21" s="133" t="e">
        <f t="shared" si="17"/>
        <v>#DIV/0!</v>
      </c>
      <c r="AY21" s="136"/>
      <c r="AZ21" s="111"/>
      <c r="BA21" s="111"/>
      <c r="BB21" s="131" t="e">
        <f t="shared" si="18"/>
        <v>#DIV/0!</v>
      </c>
      <c r="BC21" s="133" t="e">
        <f t="shared" si="19"/>
        <v>#DIV/0!</v>
      </c>
      <c r="BD21" s="145" t="s">
        <v>15</v>
      </c>
      <c r="BE21" s="119"/>
      <c r="BF21" s="111"/>
      <c r="BG21" s="111"/>
      <c r="BH21" s="131" t="e">
        <f t="shared" si="20"/>
        <v>#DIV/0!</v>
      </c>
      <c r="BI21" s="133" t="e">
        <f t="shared" si="21"/>
        <v>#DIV/0!</v>
      </c>
      <c r="BJ21" s="136"/>
      <c r="BK21" s="111"/>
      <c r="BL21" s="111"/>
      <c r="BM21" s="131" t="e">
        <f t="shared" si="22"/>
        <v>#DIV/0!</v>
      </c>
      <c r="BN21" s="133" t="e">
        <f t="shared" si="23"/>
        <v>#DIV/0!</v>
      </c>
      <c r="BO21" s="145" t="s">
        <v>15</v>
      </c>
      <c r="BP21" s="119"/>
      <c r="BQ21" s="111"/>
      <c r="BR21" s="111"/>
      <c r="BS21" s="131" t="e">
        <f t="shared" si="24"/>
        <v>#DIV/0!</v>
      </c>
      <c r="BT21" s="133" t="e">
        <f t="shared" si="25"/>
        <v>#DIV/0!</v>
      </c>
      <c r="BU21" s="136"/>
      <c r="BV21" s="111"/>
      <c r="BW21" s="111"/>
      <c r="BX21" s="131" t="e">
        <f t="shared" si="26"/>
        <v>#DIV/0!</v>
      </c>
      <c r="BY21" s="133" t="e">
        <f t="shared" si="27"/>
        <v>#DIV/0!</v>
      </c>
      <c r="BZ21" s="145" t="s">
        <v>15</v>
      </c>
      <c r="CA21" s="119"/>
      <c r="CB21" s="111"/>
      <c r="CC21" s="111"/>
      <c r="CD21" s="131" t="e">
        <f t="shared" si="28"/>
        <v>#DIV/0!</v>
      </c>
      <c r="CE21" s="133" t="e">
        <f t="shared" si="29"/>
        <v>#DIV/0!</v>
      </c>
      <c r="CF21" s="136"/>
      <c r="CG21" s="111"/>
      <c r="CH21" s="111"/>
      <c r="CI21" s="131" t="e">
        <f t="shared" si="30"/>
        <v>#DIV/0!</v>
      </c>
      <c r="CJ21" s="133" t="e">
        <f t="shared" si="31"/>
        <v>#DIV/0!</v>
      </c>
      <c r="CK21" s="145" t="s">
        <v>15</v>
      </c>
      <c r="CL21" s="119"/>
      <c r="CM21" s="111"/>
      <c r="CN21" s="111"/>
      <c r="CO21" s="131" t="e">
        <f t="shared" si="32"/>
        <v>#DIV/0!</v>
      </c>
      <c r="CP21" s="133" t="e">
        <f t="shared" si="33"/>
        <v>#DIV/0!</v>
      </c>
      <c r="CQ21" s="136"/>
      <c r="CR21" s="111"/>
      <c r="CS21" s="111"/>
      <c r="CT21" s="131" t="e">
        <f t="shared" si="34"/>
        <v>#DIV/0!</v>
      </c>
      <c r="CU21" s="133" t="e">
        <f t="shared" si="35"/>
        <v>#DIV/0!</v>
      </c>
      <c r="CV21" s="145" t="s">
        <v>15</v>
      </c>
      <c r="CW21" s="119"/>
      <c r="CX21" s="111"/>
      <c r="CY21" s="111"/>
      <c r="CZ21" s="131" t="e">
        <f t="shared" si="36"/>
        <v>#DIV/0!</v>
      </c>
      <c r="DA21" s="133" t="e">
        <f t="shared" si="37"/>
        <v>#DIV/0!</v>
      </c>
      <c r="DB21" s="136"/>
      <c r="DC21" s="111"/>
      <c r="DD21" s="111"/>
      <c r="DE21" s="131" t="e">
        <f t="shared" si="38"/>
        <v>#DIV/0!</v>
      </c>
      <c r="DF21" s="133" t="e">
        <f t="shared" si="39"/>
        <v>#DIV/0!</v>
      </c>
      <c r="DG21" s="143" t="s">
        <v>15</v>
      </c>
      <c r="DH21" s="119"/>
      <c r="DI21" s="111"/>
      <c r="DJ21" s="111"/>
      <c r="DK21" s="131" t="e">
        <f t="shared" si="40"/>
        <v>#DIV/0!</v>
      </c>
      <c r="DL21" s="133" t="e">
        <f t="shared" si="41"/>
        <v>#DIV/0!</v>
      </c>
    </row>
    <row r="22" spans="1:116" s="16" customFormat="1" ht="15.75">
      <c r="A22" s="145" t="s">
        <v>16</v>
      </c>
      <c r="B22" s="119"/>
      <c r="C22" s="111"/>
      <c r="D22" s="111"/>
      <c r="E22" s="131" t="e">
        <f t="shared" si="0"/>
        <v>#DIV/0!</v>
      </c>
      <c r="F22" s="133" t="e">
        <f t="shared" si="1"/>
        <v>#DIV/0!</v>
      </c>
      <c r="G22" s="136"/>
      <c r="H22" s="111"/>
      <c r="I22" s="111"/>
      <c r="J22" s="131" t="e">
        <f t="shared" si="2"/>
        <v>#DIV/0!</v>
      </c>
      <c r="K22" s="133" t="e">
        <f t="shared" si="3"/>
        <v>#DIV/0!</v>
      </c>
      <c r="L22" s="145" t="s">
        <v>16</v>
      </c>
      <c r="M22" s="119"/>
      <c r="N22" s="111"/>
      <c r="O22" s="111"/>
      <c r="P22" s="131" t="e">
        <f t="shared" si="4"/>
        <v>#DIV/0!</v>
      </c>
      <c r="Q22" s="133" t="e">
        <f t="shared" si="5"/>
        <v>#DIV/0!</v>
      </c>
      <c r="R22" s="136"/>
      <c r="S22" s="111"/>
      <c r="T22" s="111"/>
      <c r="U22" s="131" t="e">
        <f t="shared" si="6"/>
        <v>#DIV/0!</v>
      </c>
      <c r="V22" s="133" t="e">
        <f t="shared" si="7"/>
        <v>#DIV/0!</v>
      </c>
      <c r="W22" s="145" t="s">
        <v>16</v>
      </c>
      <c r="X22" s="119"/>
      <c r="Y22" s="111"/>
      <c r="Z22" s="111"/>
      <c r="AA22" s="131" t="e">
        <f t="shared" si="8"/>
        <v>#DIV/0!</v>
      </c>
      <c r="AB22" s="133" t="e">
        <f t="shared" si="9"/>
        <v>#DIV/0!</v>
      </c>
      <c r="AC22" s="136"/>
      <c r="AD22" s="111"/>
      <c r="AE22" s="111"/>
      <c r="AF22" s="131" t="e">
        <f t="shared" si="10"/>
        <v>#DIV/0!</v>
      </c>
      <c r="AG22" s="133" t="e">
        <f t="shared" si="11"/>
        <v>#DIV/0!</v>
      </c>
      <c r="AH22" s="145" t="s">
        <v>16</v>
      </c>
      <c r="AI22" s="119"/>
      <c r="AJ22" s="111"/>
      <c r="AK22" s="111"/>
      <c r="AL22" s="131" t="e">
        <f t="shared" si="12"/>
        <v>#DIV/0!</v>
      </c>
      <c r="AM22" s="133" t="e">
        <f t="shared" si="13"/>
        <v>#DIV/0!</v>
      </c>
      <c r="AN22" s="136"/>
      <c r="AO22" s="111"/>
      <c r="AP22" s="111"/>
      <c r="AQ22" s="131" t="e">
        <f t="shared" si="14"/>
        <v>#DIV/0!</v>
      </c>
      <c r="AR22" s="133" t="e">
        <f t="shared" si="15"/>
        <v>#DIV/0!</v>
      </c>
      <c r="AS22" s="145" t="s">
        <v>16</v>
      </c>
      <c r="AT22" s="119"/>
      <c r="AU22" s="111"/>
      <c r="AV22" s="111"/>
      <c r="AW22" s="131" t="e">
        <f t="shared" si="16"/>
        <v>#DIV/0!</v>
      </c>
      <c r="AX22" s="133" t="e">
        <f t="shared" si="17"/>
        <v>#DIV/0!</v>
      </c>
      <c r="AY22" s="136"/>
      <c r="AZ22" s="111"/>
      <c r="BA22" s="111"/>
      <c r="BB22" s="131" t="e">
        <f t="shared" si="18"/>
        <v>#DIV/0!</v>
      </c>
      <c r="BC22" s="133" t="e">
        <f t="shared" si="19"/>
        <v>#DIV/0!</v>
      </c>
      <c r="BD22" s="145" t="s">
        <v>16</v>
      </c>
      <c r="BE22" s="119"/>
      <c r="BF22" s="111"/>
      <c r="BG22" s="111"/>
      <c r="BH22" s="131" t="e">
        <f t="shared" si="20"/>
        <v>#DIV/0!</v>
      </c>
      <c r="BI22" s="133" t="e">
        <f t="shared" si="21"/>
        <v>#DIV/0!</v>
      </c>
      <c r="BJ22" s="136"/>
      <c r="BK22" s="111"/>
      <c r="BL22" s="111"/>
      <c r="BM22" s="131" t="e">
        <f t="shared" si="22"/>
        <v>#DIV/0!</v>
      </c>
      <c r="BN22" s="133" t="e">
        <f t="shared" si="23"/>
        <v>#DIV/0!</v>
      </c>
      <c r="BO22" s="145" t="s">
        <v>16</v>
      </c>
      <c r="BP22" s="119"/>
      <c r="BQ22" s="111"/>
      <c r="BR22" s="111"/>
      <c r="BS22" s="131" t="e">
        <f t="shared" si="24"/>
        <v>#DIV/0!</v>
      </c>
      <c r="BT22" s="133" t="e">
        <f t="shared" si="25"/>
        <v>#DIV/0!</v>
      </c>
      <c r="BU22" s="136"/>
      <c r="BV22" s="111"/>
      <c r="BW22" s="111"/>
      <c r="BX22" s="131" t="e">
        <f t="shared" si="26"/>
        <v>#DIV/0!</v>
      </c>
      <c r="BY22" s="133" t="e">
        <f t="shared" si="27"/>
        <v>#DIV/0!</v>
      </c>
      <c r="BZ22" s="145" t="s">
        <v>16</v>
      </c>
      <c r="CA22" s="119"/>
      <c r="CB22" s="111"/>
      <c r="CC22" s="111"/>
      <c r="CD22" s="131" t="e">
        <f t="shared" si="28"/>
        <v>#DIV/0!</v>
      </c>
      <c r="CE22" s="133" t="e">
        <f t="shared" si="29"/>
        <v>#DIV/0!</v>
      </c>
      <c r="CF22" s="136"/>
      <c r="CG22" s="111"/>
      <c r="CH22" s="111"/>
      <c r="CI22" s="131" t="e">
        <f t="shared" si="30"/>
        <v>#DIV/0!</v>
      </c>
      <c r="CJ22" s="133" t="e">
        <f t="shared" si="31"/>
        <v>#DIV/0!</v>
      </c>
      <c r="CK22" s="145" t="s">
        <v>16</v>
      </c>
      <c r="CL22" s="119"/>
      <c r="CM22" s="111"/>
      <c r="CN22" s="111"/>
      <c r="CO22" s="131" t="e">
        <f t="shared" si="32"/>
        <v>#DIV/0!</v>
      </c>
      <c r="CP22" s="133" t="e">
        <f t="shared" si="33"/>
        <v>#DIV/0!</v>
      </c>
      <c r="CQ22" s="136"/>
      <c r="CR22" s="111"/>
      <c r="CS22" s="111"/>
      <c r="CT22" s="131" t="e">
        <f t="shared" si="34"/>
        <v>#DIV/0!</v>
      </c>
      <c r="CU22" s="133" t="e">
        <f t="shared" si="35"/>
        <v>#DIV/0!</v>
      </c>
      <c r="CV22" s="145" t="s">
        <v>16</v>
      </c>
      <c r="CW22" s="119"/>
      <c r="CX22" s="111"/>
      <c r="CY22" s="111"/>
      <c r="CZ22" s="131" t="e">
        <f t="shared" si="36"/>
        <v>#DIV/0!</v>
      </c>
      <c r="DA22" s="133" t="e">
        <f t="shared" si="37"/>
        <v>#DIV/0!</v>
      </c>
      <c r="DB22" s="136"/>
      <c r="DC22" s="111"/>
      <c r="DD22" s="111"/>
      <c r="DE22" s="131" t="e">
        <f t="shared" si="38"/>
        <v>#DIV/0!</v>
      </c>
      <c r="DF22" s="133" t="e">
        <f t="shared" si="39"/>
        <v>#DIV/0!</v>
      </c>
      <c r="DG22" s="143" t="s">
        <v>16</v>
      </c>
      <c r="DH22" s="119"/>
      <c r="DI22" s="111"/>
      <c r="DJ22" s="111"/>
      <c r="DK22" s="131" t="e">
        <f t="shared" si="40"/>
        <v>#DIV/0!</v>
      </c>
      <c r="DL22" s="133" t="e">
        <f t="shared" si="41"/>
        <v>#DIV/0!</v>
      </c>
    </row>
    <row r="23" spans="1:116" s="16" customFormat="1" ht="15.75">
      <c r="A23" s="145" t="s">
        <v>17</v>
      </c>
      <c r="B23" s="119"/>
      <c r="C23" s="111"/>
      <c r="D23" s="111"/>
      <c r="E23" s="131" t="e">
        <f t="shared" si="0"/>
        <v>#DIV/0!</v>
      </c>
      <c r="F23" s="133" t="e">
        <f t="shared" si="1"/>
        <v>#DIV/0!</v>
      </c>
      <c r="G23" s="136"/>
      <c r="H23" s="111"/>
      <c r="I23" s="111"/>
      <c r="J23" s="131" t="e">
        <f t="shared" si="2"/>
        <v>#DIV/0!</v>
      </c>
      <c r="K23" s="133" t="e">
        <f t="shared" si="3"/>
        <v>#DIV/0!</v>
      </c>
      <c r="L23" s="145" t="s">
        <v>17</v>
      </c>
      <c r="M23" s="119"/>
      <c r="N23" s="111"/>
      <c r="O23" s="111"/>
      <c r="P23" s="131" t="e">
        <f t="shared" si="4"/>
        <v>#DIV/0!</v>
      </c>
      <c r="Q23" s="133" t="e">
        <f t="shared" si="5"/>
        <v>#DIV/0!</v>
      </c>
      <c r="R23" s="136"/>
      <c r="S23" s="111"/>
      <c r="T23" s="111"/>
      <c r="U23" s="131" t="e">
        <f t="shared" si="6"/>
        <v>#DIV/0!</v>
      </c>
      <c r="V23" s="133" t="e">
        <f t="shared" si="7"/>
        <v>#DIV/0!</v>
      </c>
      <c r="W23" s="145" t="s">
        <v>17</v>
      </c>
      <c r="X23" s="119"/>
      <c r="Y23" s="111"/>
      <c r="Z23" s="111"/>
      <c r="AA23" s="131" t="e">
        <f t="shared" si="8"/>
        <v>#DIV/0!</v>
      </c>
      <c r="AB23" s="133" t="e">
        <f t="shared" si="9"/>
        <v>#DIV/0!</v>
      </c>
      <c r="AC23" s="136"/>
      <c r="AD23" s="111"/>
      <c r="AE23" s="111"/>
      <c r="AF23" s="131" t="e">
        <f t="shared" si="10"/>
        <v>#DIV/0!</v>
      </c>
      <c r="AG23" s="133" t="e">
        <f t="shared" si="11"/>
        <v>#DIV/0!</v>
      </c>
      <c r="AH23" s="145" t="s">
        <v>17</v>
      </c>
      <c r="AI23" s="119"/>
      <c r="AJ23" s="111"/>
      <c r="AK23" s="111"/>
      <c r="AL23" s="131" t="e">
        <f t="shared" si="12"/>
        <v>#DIV/0!</v>
      </c>
      <c r="AM23" s="133" t="e">
        <f t="shared" si="13"/>
        <v>#DIV/0!</v>
      </c>
      <c r="AN23" s="136"/>
      <c r="AO23" s="111"/>
      <c r="AP23" s="111"/>
      <c r="AQ23" s="131" t="e">
        <f t="shared" si="14"/>
        <v>#DIV/0!</v>
      </c>
      <c r="AR23" s="133" t="e">
        <f t="shared" si="15"/>
        <v>#DIV/0!</v>
      </c>
      <c r="AS23" s="145" t="s">
        <v>17</v>
      </c>
      <c r="AT23" s="119"/>
      <c r="AU23" s="111"/>
      <c r="AV23" s="111"/>
      <c r="AW23" s="131" t="e">
        <f t="shared" si="16"/>
        <v>#DIV/0!</v>
      </c>
      <c r="AX23" s="133" t="e">
        <f t="shared" si="17"/>
        <v>#DIV/0!</v>
      </c>
      <c r="AY23" s="136"/>
      <c r="AZ23" s="111"/>
      <c r="BA23" s="111"/>
      <c r="BB23" s="131" t="e">
        <f t="shared" si="18"/>
        <v>#DIV/0!</v>
      </c>
      <c r="BC23" s="133" t="e">
        <f t="shared" si="19"/>
        <v>#DIV/0!</v>
      </c>
      <c r="BD23" s="145" t="s">
        <v>17</v>
      </c>
      <c r="BE23" s="119"/>
      <c r="BF23" s="111"/>
      <c r="BG23" s="111"/>
      <c r="BH23" s="131" t="e">
        <f t="shared" si="20"/>
        <v>#DIV/0!</v>
      </c>
      <c r="BI23" s="133" t="e">
        <f t="shared" si="21"/>
        <v>#DIV/0!</v>
      </c>
      <c r="BJ23" s="136"/>
      <c r="BK23" s="111"/>
      <c r="BL23" s="111"/>
      <c r="BM23" s="131" t="e">
        <f t="shared" si="22"/>
        <v>#DIV/0!</v>
      </c>
      <c r="BN23" s="133" t="e">
        <f t="shared" si="23"/>
        <v>#DIV/0!</v>
      </c>
      <c r="BO23" s="145" t="s">
        <v>17</v>
      </c>
      <c r="BP23" s="119"/>
      <c r="BQ23" s="111"/>
      <c r="BR23" s="111"/>
      <c r="BS23" s="131" t="e">
        <f t="shared" si="24"/>
        <v>#DIV/0!</v>
      </c>
      <c r="BT23" s="133" t="e">
        <f t="shared" si="25"/>
        <v>#DIV/0!</v>
      </c>
      <c r="BU23" s="136"/>
      <c r="BV23" s="111"/>
      <c r="BW23" s="111"/>
      <c r="BX23" s="131" t="e">
        <f t="shared" si="26"/>
        <v>#DIV/0!</v>
      </c>
      <c r="BY23" s="133" t="e">
        <f t="shared" si="27"/>
        <v>#DIV/0!</v>
      </c>
      <c r="BZ23" s="145" t="s">
        <v>17</v>
      </c>
      <c r="CA23" s="119"/>
      <c r="CB23" s="111"/>
      <c r="CC23" s="111"/>
      <c r="CD23" s="131" t="e">
        <f t="shared" si="28"/>
        <v>#DIV/0!</v>
      </c>
      <c r="CE23" s="133" t="e">
        <f t="shared" si="29"/>
        <v>#DIV/0!</v>
      </c>
      <c r="CF23" s="136"/>
      <c r="CG23" s="111"/>
      <c r="CH23" s="111"/>
      <c r="CI23" s="131" t="e">
        <f t="shared" si="30"/>
        <v>#DIV/0!</v>
      </c>
      <c r="CJ23" s="133" t="e">
        <f t="shared" si="31"/>
        <v>#DIV/0!</v>
      </c>
      <c r="CK23" s="145" t="s">
        <v>17</v>
      </c>
      <c r="CL23" s="119"/>
      <c r="CM23" s="111"/>
      <c r="CN23" s="111"/>
      <c r="CO23" s="131" t="e">
        <f t="shared" si="32"/>
        <v>#DIV/0!</v>
      </c>
      <c r="CP23" s="133" t="e">
        <f t="shared" si="33"/>
        <v>#DIV/0!</v>
      </c>
      <c r="CQ23" s="136"/>
      <c r="CR23" s="111"/>
      <c r="CS23" s="111"/>
      <c r="CT23" s="131" t="e">
        <f t="shared" si="34"/>
        <v>#DIV/0!</v>
      </c>
      <c r="CU23" s="133" t="e">
        <f t="shared" si="35"/>
        <v>#DIV/0!</v>
      </c>
      <c r="CV23" s="145" t="s">
        <v>17</v>
      </c>
      <c r="CW23" s="119"/>
      <c r="CX23" s="111"/>
      <c r="CY23" s="111"/>
      <c r="CZ23" s="131" t="e">
        <f t="shared" si="36"/>
        <v>#DIV/0!</v>
      </c>
      <c r="DA23" s="133" t="e">
        <f t="shared" si="37"/>
        <v>#DIV/0!</v>
      </c>
      <c r="DB23" s="136"/>
      <c r="DC23" s="111"/>
      <c r="DD23" s="111"/>
      <c r="DE23" s="131" t="e">
        <f t="shared" si="38"/>
        <v>#DIV/0!</v>
      </c>
      <c r="DF23" s="133" t="e">
        <f t="shared" si="39"/>
        <v>#DIV/0!</v>
      </c>
      <c r="DG23" s="143" t="s">
        <v>17</v>
      </c>
      <c r="DH23" s="119"/>
      <c r="DI23" s="111"/>
      <c r="DJ23" s="111"/>
      <c r="DK23" s="131" t="e">
        <f t="shared" si="40"/>
        <v>#DIV/0!</v>
      </c>
      <c r="DL23" s="133" t="e">
        <f t="shared" si="41"/>
        <v>#DIV/0!</v>
      </c>
    </row>
    <row r="24" spans="1:116" s="16" customFormat="1" ht="15.75">
      <c r="A24" s="145" t="s">
        <v>18</v>
      </c>
      <c r="B24" s="119"/>
      <c r="C24" s="111"/>
      <c r="D24" s="111"/>
      <c r="E24" s="131" t="e">
        <f t="shared" si="0"/>
        <v>#DIV/0!</v>
      </c>
      <c r="F24" s="133" t="e">
        <f t="shared" si="1"/>
        <v>#DIV/0!</v>
      </c>
      <c r="G24" s="136"/>
      <c r="H24" s="111"/>
      <c r="I24" s="111"/>
      <c r="J24" s="131" t="e">
        <f t="shared" si="2"/>
        <v>#DIV/0!</v>
      </c>
      <c r="K24" s="133" t="e">
        <f t="shared" si="3"/>
        <v>#DIV/0!</v>
      </c>
      <c r="L24" s="145" t="s">
        <v>18</v>
      </c>
      <c r="M24" s="119"/>
      <c r="N24" s="111">
        <v>11.75</v>
      </c>
      <c r="O24" s="111">
        <v>11.75</v>
      </c>
      <c r="P24" s="112">
        <f t="shared" si="4"/>
        <v>100</v>
      </c>
      <c r="Q24" s="141">
        <f t="shared" si="5"/>
        <v>0</v>
      </c>
      <c r="R24" s="136"/>
      <c r="S24" s="111">
        <v>9.6</v>
      </c>
      <c r="T24" s="111">
        <v>9.6</v>
      </c>
      <c r="U24" s="112">
        <f t="shared" si="6"/>
        <v>100</v>
      </c>
      <c r="V24" s="141">
        <f t="shared" si="7"/>
        <v>0</v>
      </c>
      <c r="W24" s="145" t="s">
        <v>18</v>
      </c>
      <c r="X24" s="119"/>
      <c r="Y24" s="111">
        <v>18.95</v>
      </c>
      <c r="Z24" s="111">
        <v>18.95</v>
      </c>
      <c r="AA24" s="112">
        <f t="shared" si="8"/>
        <v>100</v>
      </c>
      <c r="AB24" s="141">
        <f t="shared" si="9"/>
        <v>0</v>
      </c>
      <c r="AC24" s="136"/>
      <c r="AD24" s="111">
        <v>6.98</v>
      </c>
      <c r="AE24" s="111">
        <v>6.73</v>
      </c>
      <c r="AF24" s="112">
        <f t="shared" si="10"/>
        <v>96.42</v>
      </c>
      <c r="AG24" s="141">
        <f t="shared" si="11"/>
        <v>-3.58</v>
      </c>
      <c r="AH24" s="145" t="s">
        <v>18</v>
      </c>
      <c r="AI24" s="119"/>
      <c r="AJ24" s="111"/>
      <c r="AK24" s="111"/>
      <c r="AL24" s="131" t="e">
        <f t="shared" si="12"/>
        <v>#DIV/0!</v>
      </c>
      <c r="AM24" s="133" t="e">
        <f t="shared" si="13"/>
        <v>#DIV/0!</v>
      </c>
      <c r="AN24" s="136"/>
      <c r="AO24" s="111">
        <v>24</v>
      </c>
      <c r="AP24" s="111">
        <v>24</v>
      </c>
      <c r="AQ24" s="112">
        <f t="shared" si="14"/>
        <v>100</v>
      </c>
      <c r="AR24" s="141">
        <f t="shared" si="15"/>
        <v>0</v>
      </c>
      <c r="AS24" s="145" t="s">
        <v>18</v>
      </c>
      <c r="AT24" s="119"/>
      <c r="AU24" s="111">
        <v>24.88</v>
      </c>
      <c r="AV24" s="111">
        <v>24.88</v>
      </c>
      <c r="AW24" s="112">
        <f t="shared" si="16"/>
        <v>100</v>
      </c>
      <c r="AX24" s="141">
        <f t="shared" si="17"/>
        <v>0</v>
      </c>
      <c r="AY24" s="136"/>
      <c r="AZ24" s="111">
        <v>11</v>
      </c>
      <c r="BA24" s="111">
        <v>11</v>
      </c>
      <c r="BB24" s="112">
        <f t="shared" si="18"/>
        <v>100</v>
      </c>
      <c r="BC24" s="141">
        <f t="shared" si="19"/>
        <v>0</v>
      </c>
      <c r="BD24" s="145" t="s">
        <v>18</v>
      </c>
      <c r="BE24" s="119"/>
      <c r="BF24" s="111">
        <v>10</v>
      </c>
      <c r="BG24" s="111">
        <v>10</v>
      </c>
      <c r="BH24" s="112">
        <f t="shared" si="20"/>
        <v>100</v>
      </c>
      <c r="BI24" s="141">
        <f t="shared" si="21"/>
        <v>0</v>
      </c>
      <c r="BJ24" s="136"/>
      <c r="BK24" s="111">
        <v>30.2</v>
      </c>
      <c r="BL24" s="111">
        <v>30.2</v>
      </c>
      <c r="BM24" s="112">
        <f t="shared" si="22"/>
        <v>100</v>
      </c>
      <c r="BN24" s="141">
        <f t="shared" si="23"/>
        <v>0</v>
      </c>
      <c r="BO24" s="145" t="s">
        <v>18</v>
      </c>
      <c r="BP24" s="119"/>
      <c r="BQ24" s="111"/>
      <c r="BR24" s="111"/>
      <c r="BS24" s="131" t="e">
        <f t="shared" si="24"/>
        <v>#DIV/0!</v>
      </c>
      <c r="BT24" s="133" t="e">
        <f t="shared" si="25"/>
        <v>#DIV/0!</v>
      </c>
      <c r="BU24" s="136"/>
      <c r="BV24" s="111">
        <v>66.5</v>
      </c>
      <c r="BW24" s="111">
        <v>66.5</v>
      </c>
      <c r="BX24" s="112">
        <f t="shared" si="26"/>
        <v>100</v>
      </c>
      <c r="BY24" s="141">
        <f t="shared" si="27"/>
        <v>0</v>
      </c>
      <c r="BZ24" s="145" t="s">
        <v>18</v>
      </c>
      <c r="CA24" s="119"/>
      <c r="CB24" s="111">
        <v>38.5</v>
      </c>
      <c r="CC24" s="111">
        <v>38.5</v>
      </c>
      <c r="CD24" s="112">
        <f t="shared" si="28"/>
        <v>100</v>
      </c>
      <c r="CE24" s="141">
        <f t="shared" si="29"/>
        <v>0</v>
      </c>
      <c r="CF24" s="136"/>
      <c r="CG24" s="111">
        <v>60</v>
      </c>
      <c r="CH24" s="111">
        <v>60</v>
      </c>
      <c r="CI24" s="112">
        <f t="shared" si="30"/>
        <v>100</v>
      </c>
      <c r="CJ24" s="141">
        <f t="shared" si="31"/>
        <v>0</v>
      </c>
      <c r="CK24" s="145" t="s">
        <v>18</v>
      </c>
      <c r="CL24" s="119"/>
      <c r="CM24" s="111"/>
      <c r="CN24" s="111"/>
      <c r="CO24" s="131" t="e">
        <f t="shared" si="32"/>
        <v>#DIV/0!</v>
      </c>
      <c r="CP24" s="133" t="e">
        <f t="shared" si="33"/>
        <v>#DIV/0!</v>
      </c>
      <c r="CQ24" s="136"/>
      <c r="CR24" s="111">
        <v>65</v>
      </c>
      <c r="CS24" s="111">
        <v>65</v>
      </c>
      <c r="CT24" s="112">
        <f t="shared" si="34"/>
        <v>100</v>
      </c>
      <c r="CU24" s="141">
        <f t="shared" si="35"/>
        <v>0</v>
      </c>
      <c r="CV24" s="145" t="s">
        <v>18</v>
      </c>
      <c r="CW24" s="119"/>
      <c r="CX24" s="111"/>
      <c r="CY24" s="111"/>
      <c r="CZ24" s="131" t="e">
        <f t="shared" si="36"/>
        <v>#DIV/0!</v>
      </c>
      <c r="DA24" s="133" t="e">
        <f t="shared" si="37"/>
        <v>#DIV/0!</v>
      </c>
      <c r="DB24" s="136"/>
      <c r="DC24" s="111"/>
      <c r="DD24" s="111"/>
      <c r="DE24" s="131" t="e">
        <f t="shared" si="38"/>
        <v>#DIV/0!</v>
      </c>
      <c r="DF24" s="133" t="e">
        <f t="shared" si="39"/>
        <v>#DIV/0!</v>
      </c>
      <c r="DG24" s="143" t="s">
        <v>18</v>
      </c>
      <c r="DH24" s="119"/>
      <c r="DI24" s="111"/>
      <c r="DJ24" s="111"/>
      <c r="DK24" s="131" t="e">
        <f t="shared" si="40"/>
        <v>#DIV/0!</v>
      </c>
      <c r="DL24" s="133" t="e">
        <f t="shared" si="41"/>
        <v>#DIV/0!</v>
      </c>
    </row>
    <row r="25" spans="1:116" s="16" customFormat="1" ht="15.75">
      <c r="A25" s="145" t="s">
        <v>19</v>
      </c>
      <c r="B25" s="119"/>
      <c r="C25" s="111"/>
      <c r="D25" s="111"/>
      <c r="E25" s="131" t="e">
        <f t="shared" si="0"/>
        <v>#DIV/0!</v>
      </c>
      <c r="F25" s="133" t="e">
        <f t="shared" si="1"/>
        <v>#DIV/0!</v>
      </c>
      <c r="G25" s="136"/>
      <c r="H25" s="111"/>
      <c r="I25" s="111"/>
      <c r="J25" s="131" t="e">
        <f t="shared" si="2"/>
        <v>#DIV/0!</v>
      </c>
      <c r="K25" s="133" t="e">
        <f t="shared" si="3"/>
        <v>#DIV/0!</v>
      </c>
      <c r="L25" s="145" t="s">
        <v>19</v>
      </c>
      <c r="M25" s="119"/>
      <c r="N25" s="111"/>
      <c r="O25" s="111"/>
      <c r="P25" s="131" t="e">
        <f t="shared" si="4"/>
        <v>#DIV/0!</v>
      </c>
      <c r="Q25" s="133" t="e">
        <f t="shared" si="5"/>
        <v>#DIV/0!</v>
      </c>
      <c r="R25" s="136"/>
      <c r="S25" s="111"/>
      <c r="T25" s="111"/>
      <c r="U25" s="131" t="e">
        <f t="shared" si="6"/>
        <v>#DIV/0!</v>
      </c>
      <c r="V25" s="133" t="e">
        <f t="shared" si="7"/>
        <v>#DIV/0!</v>
      </c>
      <c r="W25" s="145" t="s">
        <v>19</v>
      </c>
      <c r="X25" s="119"/>
      <c r="Y25" s="111"/>
      <c r="Z25" s="111"/>
      <c r="AA25" s="131" t="e">
        <f t="shared" si="8"/>
        <v>#DIV/0!</v>
      </c>
      <c r="AB25" s="133" t="e">
        <f t="shared" si="9"/>
        <v>#DIV/0!</v>
      </c>
      <c r="AC25" s="136"/>
      <c r="AD25" s="111"/>
      <c r="AE25" s="111"/>
      <c r="AF25" s="131" t="e">
        <f t="shared" si="10"/>
        <v>#DIV/0!</v>
      </c>
      <c r="AG25" s="133" t="e">
        <f t="shared" si="11"/>
        <v>#DIV/0!</v>
      </c>
      <c r="AH25" s="145" t="s">
        <v>19</v>
      </c>
      <c r="AI25" s="119"/>
      <c r="AJ25" s="111"/>
      <c r="AK25" s="111"/>
      <c r="AL25" s="131" t="e">
        <f t="shared" si="12"/>
        <v>#DIV/0!</v>
      </c>
      <c r="AM25" s="133" t="e">
        <f t="shared" si="13"/>
        <v>#DIV/0!</v>
      </c>
      <c r="AN25" s="136"/>
      <c r="AO25" s="111"/>
      <c r="AP25" s="111"/>
      <c r="AQ25" s="131" t="e">
        <f t="shared" si="14"/>
        <v>#DIV/0!</v>
      </c>
      <c r="AR25" s="133" t="e">
        <f t="shared" si="15"/>
        <v>#DIV/0!</v>
      </c>
      <c r="AS25" s="145" t="s">
        <v>19</v>
      </c>
      <c r="AT25" s="119"/>
      <c r="AU25" s="111"/>
      <c r="AV25" s="111"/>
      <c r="AW25" s="131" t="e">
        <f t="shared" si="16"/>
        <v>#DIV/0!</v>
      </c>
      <c r="AX25" s="133" t="e">
        <f t="shared" si="17"/>
        <v>#DIV/0!</v>
      </c>
      <c r="AY25" s="136"/>
      <c r="AZ25" s="111"/>
      <c r="BA25" s="111"/>
      <c r="BB25" s="131" t="e">
        <f t="shared" si="18"/>
        <v>#DIV/0!</v>
      </c>
      <c r="BC25" s="133" t="e">
        <f t="shared" si="19"/>
        <v>#DIV/0!</v>
      </c>
      <c r="BD25" s="145" t="s">
        <v>19</v>
      </c>
      <c r="BE25" s="119"/>
      <c r="BF25" s="111"/>
      <c r="BG25" s="111"/>
      <c r="BH25" s="131" t="e">
        <f t="shared" si="20"/>
        <v>#DIV/0!</v>
      </c>
      <c r="BI25" s="133" t="e">
        <f t="shared" si="21"/>
        <v>#DIV/0!</v>
      </c>
      <c r="BJ25" s="136"/>
      <c r="BK25" s="111"/>
      <c r="BL25" s="111"/>
      <c r="BM25" s="131" t="e">
        <f t="shared" si="22"/>
        <v>#DIV/0!</v>
      </c>
      <c r="BN25" s="133" t="e">
        <f t="shared" si="23"/>
        <v>#DIV/0!</v>
      </c>
      <c r="BO25" s="145" t="s">
        <v>19</v>
      </c>
      <c r="BP25" s="119"/>
      <c r="BQ25" s="111"/>
      <c r="BR25" s="111"/>
      <c r="BS25" s="131" t="e">
        <f t="shared" si="24"/>
        <v>#DIV/0!</v>
      </c>
      <c r="BT25" s="133" t="e">
        <f t="shared" si="25"/>
        <v>#DIV/0!</v>
      </c>
      <c r="BU25" s="136"/>
      <c r="BV25" s="111"/>
      <c r="BW25" s="111"/>
      <c r="BX25" s="131" t="e">
        <f t="shared" si="26"/>
        <v>#DIV/0!</v>
      </c>
      <c r="BY25" s="133" t="e">
        <f t="shared" si="27"/>
        <v>#DIV/0!</v>
      </c>
      <c r="BZ25" s="145" t="s">
        <v>19</v>
      </c>
      <c r="CA25" s="119"/>
      <c r="CB25" s="111"/>
      <c r="CC25" s="111"/>
      <c r="CD25" s="131" t="e">
        <f t="shared" si="28"/>
        <v>#DIV/0!</v>
      </c>
      <c r="CE25" s="133" t="e">
        <f t="shared" si="29"/>
        <v>#DIV/0!</v>
      </c>
      <c r="CF25" s="136"/>
      <c r="CG25" s="111"/>
      <c r="CH25" s="111"/>
      <c r="CI25" s="131" t="e">
        <f t="shared" si="30"/>
        <v>#DIV/0!</v>
      </c>
      <c r="CJ25" s="133" t="e">
        <f t="shared" si="31"/>
        <v>#DIV/0!</v>
      </c>
      <c r="CK25" s="145" t="s">
        <v>19</v>
      </c>
      <c r="CL25" s="119"/>
      <c r="CM25" s="111"/>
      <c r="CN25" s="111"/>
      <c r="CO25" s="131" t="e">
        <f t="shared" si="32"/>
        <v>#DIV/0!</v>
      </c>
      <c r="CP25" s="133" t="e">
        <f t="shared" si="33"/>
        <v>#DIV/0!</v>
      </c>
      <c r="CQ25" s="136"/>
      <c r="CR25" s="111"/>
      <c r="CS25" s="111"/>
      <c r="CT25" s="131" t="e">
        <f t="shared" si="34"/>
        <v>#DIV/0!</v>
      </c>
      <c r="CU25" s="133" t="e">
        <f t="shared" si="35"/>
        <v>#DIV/0!</v>
      </c>
      <c r="CV25" s="145" t="s">
        <v>19</v>
      </c>
      <c r="CW25" s="119"/>
      <c r="CX25" s="111"/>
      <c r="CY25" s="111"/>
      <c r="CZ25" s="131" t="e">
        <f t="shared" si="36"/>
        <v>#DIV/0!</v>
      </c>
      <c r="DA25" s="133" t="e">
        <f t="shared" si="37"/>
        <v>#DIV/0!</v>
      </c>
      <c r="DB25" s="136"/>
      <c r="DC25" s="111"/>
      <c r="DD25" s="111"/>
      <c r="DE25" s="131" t="e">
        <f t="shared" si="38"/>
        <v>#DIV/0!</v>
      </c>
      <c r="DF25" s="133" t="e">
        <f t="shared" si="39"/>
        <v>#DIV/0!</v>
      </c>
      <c r="DG25" s="143" t="s">
        <v>19</v>
      </c>
      <c r="DH25" s="119"/>
      <c r="DI25" s="111"/>
      <c r="DJ25" s="111"/>
      <c r="DK25" s="131" t="e">
        <f t="shared" si="40"/>
        <v>#DIV/0!</v>
      </c>
      <c r="DL25" s="133" t="e">
        <f t="shared" si="41"/>
        <v>#DIV/0!</v>
      </c>
    </row>
    <row r="26" spans="1:116" s="16" customFormat="1" ht="15.75">
      <c r="A26" s="145" t="s">
        <v>20</v>
      </c>
      <c r="B26" s="119"/>
      <c r="C26" s="111"/>
      <c r="D26" s="111"/>
      <c r="E26" s="131" t="e">
        <f t="shared" si="0"/>
        <v>#DIV/0!</v>
      </c>
      <c r="F26" s="133" t="e">
        <f t="shared" si="1"/>
        <v>#DIV/0!</v>
      </c>
      <c r="G26" s="136"/>
      <c r="H26" s="111"/>
      <c r="I26" s="111"/>
      <c r="J26" s="131" t="e">
        <f t="shared" si="2"/>
        <v>#DIV/0!</v>
      </c>
      <c r="K26" s="133" t="e">
        <f t="shared" si="3"/>
        <v>#DIV/0!</v>
      </c>
      <c r="L26" s="145" t="s">
        <v>20</v>
      </c>
      <c r="M26" s="119"/>
      <c r="N26" s="111"/>
      <c r="O26" s="111"/>
      <c r="P26" s="131" t="e">
        <f t="shared" si="4"/>
        <v>#DIV/0!</v>
      </c>
      <c r="Q26" s="133" t="e">
        <f t="shared" si="5"/>
        <v>#DIV/0!</v>
      </c>
      <c r="R26" s="136"/>
      <c r="S26" s="111"/>
      <c r="T26" s="111"/>
      <c r="U26" s="131" t="e">
        <f t="shared" si="6"/>
        <v>#DIV/0!</v>
      </c>
      <c r="V26" s="133" t="e">
        <f t="shared" si="7"/>
        <v>#DIV/0!</v>
      </c>
      <c r="W26" s="145" t="s">
        <v>20</v>
      </c>
      <c r="X26" s="119"/>
      <c r="Y26" s="111"/>
      <c r="Z26" s="111"/>
      <c r="AA26" s="131" t="e">
        <f t="shared" si="8"/>
        <v>#DIV/0!</v>
      </c>
      <c r="AB26" s="133" t="e">
        <f t="shared" si="9"/>
        <v>#DIV/0!</v>
      </c>
      <c r="AC26" s="136"/>
      <c r="AD26" s="111"/>
      <c r="AE26" s="111"/>
      <c r="AF26" s="131" t="e">
        <f t="shared" si="10"/>
        <v>#DIV/0!</v>
      </c>
      <c r="AG26" s="133" t="e">
        <f t="shared" si="11"/>
        <v>#DIV/0!</v>
      </c>
      <c r="AH26" s="145" t="s">
        <v>20</v>
      </c>
      <c r="AI26" s="119"/>
      <c r="AJ26" s="111"/>
      <c r="AK26" s="111"/>
      <c r="AL26" s="131" t="e">
        <f t="shared" si="12"/>
        <v>#DIV/0!</v>
      </c>
      <c r="AM26" s="133" t="e">
        <f t="shared" si="13"/>
        <v>#DIV/0!</v>
      </c>
      <c r="AN26" s="136"/>
      <c r="AO26" s="111"/>
      <c r="AP26" s="111"/>
      <c r="AQ26" s="131" t="e">
        <f t="shared" si="14"/>
        <v>#DIV/0!</v>
      </c>
      <c r="AR26" s="133" t="e">
        <f t="shared" si="15"/>
        <v>#DIV/0!</v>
      </c>
      <c r="AS26" s="145" t="s">
        <v>20</v>
      </c>
      <c r="AT26" s="119"/>
      <c r="AU26" s="111"/>
      <c r="AV26" s="111"/>
      <c r="AW26" s="131" t="e">
        <f t="shared" si="16"/>
        <v>#DIV/0!</v>
      </c>
      <c r="AX26" s="133" t="e">
        <f t="shared" si="17"/>
        <v>#DIV/0!</v>
      </c>
      <c r="AY26" s="136"/>
      <c r="AZ26" s="111"/>
      <c r="BA26" s="111"/>
      <c r="BB26" s="131" t="e">
        <f t="shared" si="18"/>
        <v>#DIV/0!</v>
      </c>
      <c r="BC26" s="133" t="e">
        <f t="shared" si="19"/>
        <v>#DIV/0!</v>
      </c>
      <c r="BD26" s="145" t="s">
        <v>20</v>
      </c>
      <c r="BE26" s="119"/>
      <c r="BF26" s="111"/>
      <c r="BG26" s="111"/>
      <c r="BH26" s="131" t="e">
        <f t="shared" si="20"/>
        <v>#DIV/0!</v>
      </c>
      <c r="BI26" s="133" t="e">
        <f t="shared" si="21"/>
        <v>#DIV/0!</v>
      </c>
      <c r="BJ26" s="136"/>
      <c r="BK26" s="111"/>
      <c r="BL26" s="111"/>
      <c r="BM26" s="131" t="e">
        <f t="shared" si="22"/>
        <v>#DIV/0!</v>
      </c>
      <c r="BN26" s="133" t="e">
        <f t="shared" si="23"/>
        <v>#DIV/0!</v>
      </c>
      <c r="BO26" s="145" t="s">
        <v>20</v>
      </c>
      <c r="BP26" s="119"/>
      <c r="BQ26" s="111"/>
      <c r="BR26" s="111"/>
      <c r="BS26" s="131" t="e">
        <f t="shared" si="24"/>
        <v>#DIV/0!</v>
      </c>
      <c r="BT26" s="133" t="e">
        <f t="shared" si="25"/>
        <v>#DIV/0!</v>
      </c>
      <c r="BU26" s="136"/>
      <c r="BV26" s="111"/>
      <c r="BW26" s="111"/>
      <c r="BX26" s="131" t="e">
        <f t="shared" si="26"/>
        <v>#DIV/0!</v>
      </c>
      <c r="BY26" s="133" t="e">
        <f t="shared" si="27"/>
        <v>#DIV/0!</v>
      </c>
      <c r="BZ26" s="145" t="s">
        <v>20</v>
      </c>
      <c r="CA26" s="119"/>
      <c r="CB26" s="111"/>
      <c r="CC26" s="111"/>
      <c r="CD26" s="131" t="e">
        <f t="shared" si="28"/>
        <v>#DIV/0!</v>
      </c>
      <c r="CE26" s="133" t="e">
        <f t="shared" si="29"/>
        <v>#DIV/0!</v>
      </c>
      <c r="CF26" s="136"/>
      <c r="CG26" s="111"/>
      <c r="CH26" s="111"/>
      <c r="CI26" s="131" t="e">
        <f t="shared" si="30"/>
        <v>#DIV/0!</v>
      </c>
      <c r="CJ26" s="133" t="e">
        <f t="shared" si="31"/>
        <v>#DIV/0!</v>
      </c>
      <c r="CK26" s="145" t="s">
        <v>20</v>
      </c>
      <c r="CL26" s="119"/>
      <c r="CM26" s="111"/>
      <c r="CN26" s="111"/>
      <c r="CO26" s="131" t="e">
        <f t="shared" si="32"/>
        <v>#DIV/0!</v>
      </c>
      <c r="CP26" s="133" t="e">
        <f t="shared" si="33"/>
        <v>#DIV/0!</v>
      </c>
      <c r="CQ26" s="136"/>
      <c r="CR26" s="111"/>
      <c r="CS26" s="111"/>
      <c r="CT26" s="131" t="e">
        <f t="shared" si="34"/>
        <v>#DIV/0!</v>
      </c>
      <c r="CU26" s="133" t="e">
        <f t="shared" si="35"/>
        <v>#DIV/0!</v>
      </c>
      <c r="CV26" s="145" t="s">
        <v>20</v>
      </c>
      <c r="CW26" s="119"/>
      <c r="CX26" s="111"/>
      <c r="CY26" s="111"/>
      <c r="CZ26" s="131" t="e">
        <f t="shared" si="36"/>
        <v>#DIV/0!</v>
      </c>
      <c r="DA26" s="133" t="e">
        <f t="shared" si="37"/>
        <v>#DIV/0!</v>
      </c>
      <c r="DB26" s="136"/>
      <c r="DC26" s="111"/>
      <c r="DD26" s="111"/>
      <c r="DE26" s="131" t="e">
        <f t="shared" si="38"/>
        <v>#DIV/0!</v>
      </c>
      <c r="DF26" s="133" t="e">
        <f t="shared" si="39"/>
        <v>#DIV/0!</v>
      </c>
      <c r="DG26" s="143" t="s">
        <v>20</v>
      </c>
      <c r="DH26" s="119"/>
      <c r="DI26" s="111"/>
      <c r="DJ26" s="111"/>
      <c r="DK26" s="131" t="e">
        <f t="shared" si="40"/>
        <v>#DIV/0!</v>
      </c>
      <c r="DL26" s="133" t="e">
        <f t="shared" si="41"/>
        <v>#DIV/0!</v>
      </c>
    </row>
    <row r="27" spans="1:116" s="16" customFormat="1" ht="15.75">
      <c r="A27" s="145" t="s">
        <v>21</v>
      </c>
      <c r="B27" s="119"/>
      <c r="C27" s="111"/>
      <c r="D27" s="111"/>
      <c r="E27" s="131" t="e">
        <f t="shared" si="0"/>
        <v>#DIV/0!</v>
      </c>
      <c r="F27" s="133" t="e">
        <f t="shared" si="1"/>
        <v>#DIV/0!</v>
      </c>
      <c r="G27" s="136"/>
      <c r="H27" s="111"/>
      <c r="I27" s="111"/>
      <c r="J27" s="131" t="e">
        <f t="shared" si="2"/>
        <v>#DIV/0!</v>
      </c>
      <c r="K27" s="133" t="e">
        <f t="shared" si="3"/>
        <v>#DIV/0!</v>
      </c>
      <c r="L27" s="145" t="s">
        <v>21</v>
      </c>
      <c r="M27" s="119"/>
      <c r="N27" s="111">
        <v>11.3</v>
      </c>
      <c r="O27" s="111">
        <v>11.3</v>
      </c>
      <c r="P27" s="112">
        <f t="shared" si="4"/>
        <v>100</v>
      </c>
      <c r="Q27" s="141">
        <f t="shared" si="5"/>
        <v>0</v>
      </c>
      <c r="R27" s="136"/>
      <c r="S27" s="111"/>
      <c r="T27" s="111"/>
      <c r="U27" s="131" t="e">
        <f t="shared" si="6"/>
        <v>#DIV/0!</v>
      </c>
      <c r="V27" s="133" t="e">
        <f t="shared" si="7"/>
        <v>#DIV/0!</v>
      </c>
      <c r="W27" s="145" t="s">
        <v>21</v>
      </c>
      <c r="X27" s="119"/>
      <c r="Y27" s="111"/>
      <c r="Z27" s="111"/>
      <c r="AA27" s="131" t="e">
        <f t="shared" si="8"/>
        <v>#DIV/0!</v>
      </c>
      <c r="AB27" s="133" t="e">
        <f t="shared" si="9"/>
        <v>#DIV/0!</v>
      </c>
      <c r="AC27" s="136"/>
      <c r="AD27" s="111"/>
      <c r="AE27" s="111"/>
      <c r="AF27" s="131" t="e">
        <f t="shared" si="10"/>
        <v>#DIV/0!</v>
      </c>
      <c r="AG27" s="133" t="e">
        <f t="shared" si="11"/>
        <v>#DIV/0!</v>
      </c>
      <c r="AH27" s="145" t="s">
        <v>21</v>
      </c>
      <c r="AI27" s="119"/>
      <c r="AJ27" s="111"/>
      <c r="AK27" s="111"/>
      <c r="AL27" s="131" t="e">
        <f t="shared" si="12"/>
        <v>#DIV/0!</v>
      </c>
      <c r="AM27" s="133" t="e">
        <f t="shared" si="13"/>
        <v>#DIV/0!</v>
      </c>
      <c r="AN27" s="136"/>
      <c r="AO27" s="111"/>
      <c r="AP27" s="111"/>
      <c r="AQ27" s="131" t="e">
        <f t="shared" si="14"/>
        <v>#DIV/0!</v>
      </c>
      <c r="AR27" s="133" t="e">
        <f t="shared" si="15"/>
        <v>#DIV/0!</v>
      </c>
      <c r="AS27" s="145" t="s">
        <v>21</v>
      </c>
      <c r="AT27" s="119"/>
      <c r="AU27" s="111"/>
      <c r="AV27" s="111"/>
      <c r="AW27" s="131" t="e">
        <f t="shared" si="16"/>
        <v>#DIV/0!</v>
      </c>
      <c r="AX27" s="133" t="e">
        <f t="shared" si="17"/>
        <v>#DIV/0!</v>
      </c>
      <c r="AY27" s="136"/>
      <c r="AZ27" s="111"/>
      <c r="BA27" s="111"/>
      <c r="BB27" s="131" t="e">
        <f t="shared" si="18"/>
        <v>#DIV/0!</v>
      </c>
      <c r="BC27" s="133" t="e">
        <f t="shared" si="19"/>
        <v>#DIV/0!</v>
      </c>
      <c r="BD27" s="145" t="s">
        <v>21</v>
      </c>
      <c r="BE27" s="119"/>
      <c r="BF27" s="111"/>
      <c r="BG27" s="111"/>
      <c r="BH27" s="131" t="e">
        <f t="shared" si="20"/>
        <v>#DIV/0!</v>
      </c>
      <c r="BI27" s="133" t="e">
        <f t="shared" si="21"/>
        <v>#DIV/0!</v>
      </c>
      <c r="BJ27" s="136"/>
      <c r="BK27" s="111"/>
      <c r="BL27" s="111"/>
      <c r="BM27" s="131" t="e">
        <f t="shared" si="22"/>
        <v>#DIV/0!</v>
      </c>
      <c r="BN27" s="133" t="e">
        <f t="shared" si="23"/>
        <v>#DIV/0!</v>
      </c>
      <c r="BO27" s="145" t="s">
        <v>21</v>
      </c>
      <c r="BP27" s="119"/>
      <c r="BQ27" s="111"/>
      <c r="BR27" s="111"/>
      <c r="BS27" s="131" t="e">
        <f t="shared" si="24"/>
        <v>#DIV/0!</v>
      </c>
      <c r="BT27" s="133" t="e">
        <f t="shared" si="25"/>
        <v>#DIV/0!</v>
      </c>
      <c r="BU27" s="136"/>
      <c r="BV27" s="111"/>
      <c r="BW27" s="111"/>
      <c r="BX27" s="131" t="e">
        <f t="shared" si="26"/>
        <v>#DIV/0!</v>
      </c>
      <c r="BY27" s="133" t="e">
        <f t="shared" si="27"/>
        <v>#DIV/0!</v>
      </c>
      <c r="BZ27" s="145" t="s">
        <v>21</v>
      </c>
      <c r="CA27" s="119"/>
      <c r="CB27" s="111"/>
      <c r="CC27" s="111"/>
      <c r="CD27" s="131" t="e">
        <f t="shared" si="28"/>
        <v>#DIV/0!</v>
      </c>
      <c r="CE27" s="133" t="e">
        <f t="shared" si="29"/>
        <v>#DIV/0!</v>
      </c>
      <c r="CF27" s="136"/>
      <c r="CG27" s="111"/>
      <c r="CH27" s="111"/>
      <c r="CI27" s="131" t="e">
        <f t="shared" si="30"/>
        <v>#DIV/0!</v>
      </c>
      <c r="CJ27" s="133" t="e">
        <f t="shared" si="31"/>
        <v>#DIV/0!</v>
      </c>
      <c r="CK27" s="145" t="s">
        <v>21</v>
      </c>
      <c r="CL27" s="119"/>
      <c r="CM27" s="111"/>
      <c r="CN27" s="111"/>
      <c r="CO27" s="131" t="e">
        <f t="shared" si="32"/>
        <v>#DIV/0!</v>
      </c>
      <c r="CP27" s="133" t="e">
        <f t="shared" si="33"/>
        <v>#DIV/0!</v>
      </c>
      <c r="CQ27" s="136"/>
      <c r="CR27" s="111"/>
      <c r="CS27" s="111"/>
      <c r="CT27" s="131" t="e">
        <f t="shared" si="34"/>
        <v>#DIV/0!</v>
      </c>
      <c r="CU27" s="133" t="e">
        <f t="shared" si="35"/>
        <v>#DIV/0!</v>
      </c>
      <c r="CV27" s="145" t="s">
        <v>21</v>
      </c>
      <c r="CW27" s="119"/>
      <c r="CX27" s="111"/>
      <c r="CY27" s="111"/>
      <c r="CZ27" s="131" t="e">
        <f t="shared" si="36"/>
        <v>#DIV/0!</v>
      </c>
      <c r="DA27" s="133" t="e">
        <f t="shared" si="37"/>
        <v>#DIV/0!</v>
      </c>
      <c r="DB27" s="136"/>
      <c r="DC27" s="111"/>
      <c r="DD27" s="111"/>
      <c r="DE27" s="131" t="e">
        <f t="shared" si="38"/>
        <v>#DIV/0!</v>
      </c>
      <c r="DF27" s="133" t="e">
        <f t="shared" si="39"/>
        <v>#DIV/0!</v>
      </c>
      <c r="DG27" s="143" t="s">
        <v>21</v>
      </c>
      <c r="DH27" s="119"/>
      <c r="DI27" s="111"/>
      <c r="DJ27" s="111"/>
      <c r="DK27" s="131" t="e">
        <f t="shared" si="40"/>
        <v>#DIV/0!</v>
      </c>
      <c r="DL27" s="133" t="e">
        <f t="shared" si="41"/>
        <v>#DIV/0!</v>
      </c>
    </row>
    <row r="28" spans="1:116" s="16" customFormat="1" ht="15.75">
      <c r="A28" s="145" t="s">
        <v>22</v>
      </c>
      <c r="B28" s="119"/>
      <c r="C28" s="111"/>
      <c r="D28" s="111"/>
      <c r="E28" s="131" t="e">
        <f t="shared" si="0"/>
        <v>#DIV/0!</v>
      </c>
      <c r="F28" s="133" t="e">
        <f t="shared" si="1"/>
        <v>#DIV/0!</v>
      </c>
      <c r="G28" s="136"/>
      <c r="H28" s="111"/>
      <c r="I28" s="111"/>
      <c r="J28" s="131" t="e">
        <f t="shared" si="2"/>
        <v>#DIV/0!</v>
      </c>
      <c r="K28" s="133" t="e">
        <f t="shared" si="3"/>
        <v>#DIV/0!</v>
      </c>
      <c r="L28" s="145" t="s">
        <v>22</v>
      </c>
      <c r="M28" s="119"/>
      <c r="N28" s="111"/>
      <c r="O28" s="111"/>
      <c r="P28" s="131" t="e">
        <f t="shared" si="4"/>
        <v>#DIV/0!</v>
      </c>
      <c r="Q28" s="133" t="e">
        <f t="shared" si="5"/>
        <v>#DIV/0!</v>
      </c>
      <c r="R28" s="136"/>
      <c r="S28" s="111"/>
      <c r="T28" s="111"/>
      <c r="U28" s="131" t="e">
        <f t="shared" si="6"/>
        <v>#DIV/0!</v>
      </c>
      <c r="V28" s="133" t="e">
        <f t="shared" si="7"/>
        <v>#DIV/0!</v>
      </c>
      <c r="W28" s="145" t="s">
        <v>22</v>
      </c>
      <c r="X28" s="119"/>
      <c r="Y28" s="111"/>
      <c r="Z28" s="111"/>
      <c r="AA28" s="131" t="e">
        <f t="shared" si="8"/>
        <v>#DIV/0!</v>
      </c>
      <c r="AB28" s="133" t="e">
        <f t="shared" si="9"/>
        <v>#DIV/0!</v>
      </c>
      <c r="AC28" s="136"/>
      <c r="AD28" s="111"/>
      <c r="AE28" s="111"/>
      <c r="AF28" s="131" t="e">
        <f t="shared" si="10"/>
        <v>#DIV/0!</v>
      </c>
      <c r="AG28" s="133" t="e">
        <f t="shared" si="11"/>
        <v>#DIV/0!</v>
      </c>
      <c r="AH28" s="145" t="s">
        <v>22</v>
      </c>
      <c r="AI28" s="119"/>
      <c r="AJ28" s="111"/>
      <c r="AK28" s="111"/>
      <c r="AL28" s="131" t="e">
        <f t="shared" si="12"/>
        <v>#DIV/0!</v>
      </c>
      <c r="AM28" s="133" t="e">
        <f t="shared" si="13"/>
        <v>#DIV/0!</v>
      </c>
      <c r="AN28" s="136"/>
      <c r="AO28" s="111"/>
      <c r="AP28" s="111"/>
      <c r="AQ28" s="131" t="e">
        <f t="shared" si="14"/>
        <v>#DIV/0!</v>
      </c>
      <c r="AR28" s="133" t="e">
        <f t="shared" si="15"/>
        <v>#DIV/0!</v>
      </c>
      <c r="AS28" s="145" t="s">
        <v>22</v>
      </c>
      <c r="AT28" s="119"/>
      <c r="AU28" s="111"/>
      <c r="AV28" s="111"/>
      <c r="AW28" s="131" t="e">
        <f t="shared" si="16"/>
        <v>#DIV/0!</v>
      </c>
      <c r="AX28" s="133" t="e">
        <f t="shared" si="17"/>
        <v>#DIV/0!</v>
      </c>
      <c r="AY28" s="136"/>
      <c r="AZ28" s="111"/>
      <c r="BA28" s="111"/>
      <c r="BB28" s="131" t="e">
        <f t="shared" si="18"/>
        <v>#DIV/0!</v>
      </c>
      <c r="BC28" s="133" t="e">
        <f t="shared" si="19"/>
        <v>#DIV/0!</v>
      </c>
      <c r="BD28" s="145" t="s">
        <v>22</v>
      </c>
      <c r="BE28" s="119"/>
      <c r="BF28" s="111"/>
      <c r="BG28" s="111"/>
      <c r="BH28" s="131" t="e">
        <f t="shared" si="20"/>
        <v>#DIV/0!</v>
      </c>
      <c r="BI28" s="133" t="e">
        <f t="shared" si="21"/>
        <v>#DIV/0!</v>
      </c>
      <c r="BJ28" s="136"/>
      <c r="BK28" s="111"/>
      <c r="BL28" s="111"/>
      <c r="BM28" s="131" t="e">
        <f t="shared" si="22"/>
        <v>#DIV/0!</v>
      </c>
      <c r="BN28" s="133" t="e">
        <f t="shared" si="23"/>
        <v>#DIV/0!</v>
      </c>
      <c r="BO28" s="145" t="s">
        <v>22</v>
      </c>
      <c r="BP28" s="119"/>
      <c r="BQ28" s="111"/>
      <c r="BR28" s="111"/>
      <c r="BS28" s="131" t="e">
        <f t="shared" si="24"/>
        <v>#DIV/0!</v>
      </c>
      <c r="BT28" s="133" t="e">
        <f t="shared" si="25"/>
        <v>#DIV/0!</v>
      </c>
      <c r="BU28" s="136"/>
      <c r="BV28" s="111"/>
      <c r="BW28" s="111"/>
      <c r="BX28" s="131" t="e">
        <f t="shared" si="26"/>
        <v>#DIV/0!</v>
      </c>
      <c r="BY28" s="133" t="e">
        <f t="shared" si="27"/>
        <v>#DIV/0!</v>
      </c>
      <c r="BZ28" s="145" t="s">
        <v>22</v>
      </c>
      <c r="CA28" s="119"/>
      <c r="CB28" s="111"/>
      <c r="CC28" s="111"/>
      <c r="CD28" s="131" t="e">
        <f t="shared" si="28"/>
        <v>#DIV/0!</v>
      </c>
      <c r="CE28" s="133" t="e">
        <f t="shared" si="29"/>
        <v>#DIV/0!</v>
      </c>
      <c r="CF28" s="136"/>
      <c r="CG28" s="111"/>
      <c r="CH28" s="111"/>
      <c r="CI28" s="131" t="e">
        <f t="shared" si="30"/>
        <v>#DIV/0!</v>
      </c>
      <c r="CJ28" s="133" t="e">
        <f t="shared" si="31"/>
        <v>#DIV/0!</v>
      </c>
      <c r="CK28" s="145" t="s">
        <v>22</v>
      </c>
      <c r="CL28" s="119"/>
      <c r="CM28" s="111"/>
      <c r="CN28" s="111"/>
      <c r="CO28" s="131" t="e">
        <f t="shared" si="32"/>
        <v>#DIV/0!</v>
      </c>
      <c r="CP28" s="133" t="e">
        <f t="shared" si="33"/>
        <v>#DIV/0!</v>
      </c>
      <c r="CQ28" s="136"/>
      <c r="CR28" s="111"/>
      <c r="CS28" s="111"/>
      <c r="CT28" s="131" t="e">
        <f t="shared" si="34"/>
        <v>#DIV/0!</v>
      </c>
      <c r="CU28" s="133" t="e">
        <f t="shared" si="35"/>
        <v>#DIV/0!</v>
      </c>
      <c r="CV28" s="145" t="s">
        <v>22</v>
      </c>
      <c r="CW28" s="119"/>
      <c r="CX28" s="111"/>
      <c r="CY28" s="111"/>
      <c r="CZ28" s="131" t="e">
        <f t="shared" si="36"/>
        <v>#DIV/0!</v>
      </c>
      <c r="DA28" s="133" t="e">
        <f t="shared" si="37"/>
        <v>#DIV/0!</v>
      </c>
      <c r="DB28" s="136"/>
      <c r="DC28" s="111"/>
      <c r="DD28" s="111"/>
      <c r="DE28" s="131" t="e">
        <f t="shared" si="38"/>
        <v>#DIV/0!</v>
      </c>
      <c r="DF28" s="133" t="e">
        <f t="shared" si="39"/>
        <v>#DIV/0!</v>
      </c>
      <c r="DG28" s="143" t="s">
        <v>22</v>
      </c>
      <c r="DH28" s="119"/>
      <c r="DI28" s="111"/>
      <c r="DJ28" s="111"/>
      <c r="DK28" s="131" t="e">
        <f t="shared" si="40"/>
        <v>#DIV/0!</v>
      </c>
      <c r="DL28" s="133" t="e">
        <f t="shared" si="41"/>
        <v>#DIV/0!</v>
      </c>
    </row>
    <row r="29" spans="1:116" s="16" customFormat="1" ht="15.75">
      <c r="A29" s="145" t="s">
        <v>23</v>
      </c>
      <c r="B29" s="119"/>
      <c r="C29" s="111"/>
      <c r="D29" s="111"/>
      <c r="E29" s="131" t="e">
        <f t="shared" si="0"/>
        <v>#DIV/0!</v>
      </c>
      <c r="F29" s="133" t="e">
        <f t="shared" si="1"/>
        <v>#DIV/0!</v>
      </c>
      <c r="G29" s="136"/>
      <c r="H29" s="111"/>
      <c r="I29" s="111"/>
      <c r="J29" s="131" t="e">
        <f t="shared" si="2"/>
        <v>#DIV/0!</v>
      </c>
      <c r="K29" s="133" t="e">
        <f t="shared" si="3"/>
        <v>#DIV/0!</v>
      </c>
      <c r="L29" s="145" t="s">
        <v>23</v>
      </c>
      <c r="M29" s="119"/>
      <c r="N29" s="111"/>
      <c r="O29" s="111"/>
      <c r="P29" s="131" t="e">
        <f t="shared" si="4"/>
        <v>#DIV/0!</v>
      </c>
      <c r="Q29" s="133" t="e">
        <f t="shared" si="5"/>
        <v>#DIV/0!</v>
      </c>
      <c r="R29" s="136"/>
      <c r="S29" s="111"/>
      <c r="T29" s="111"/>
      <c r="U29" s="131" t="e">
        <f t="shared" si="6"/>
        <v>#DIV/0!</v>
      </c>
      <c r="V29" s="133" t="e">
        <f t="shared" si="7"/>
        <v>#DIV/0!</v>
      </c>
      <c r="W29" s="145" t="s">
        <v>23</v>
      </c>
      <c r="X29" s="119"/>
      <c r="Y29" s="111"/>
      <c r="Z29" s="111"/>
      <c r="AA29" s="131" t="e">
        <f t="shared" si="8"/>
        <v>#DIV/0!</v>
      </c>
      <c r="AB29" s="133" t="e">
        <f t="shared" si="9"/>
        <v>#DIV/0!</v>
      </c>
      <c r="AC29" s="136"/>
      <c r="AD29" s="111"/>
      <c r="AE29" s="111"/>
      <c r="AF29" s="131" t="e">
        <f t="shared" si="10"/>
        <v>#DIV/0!</v>
      </c>
      <c r="AG29" s="133" t="e">
        <f t="shared" si="11"/>
        <v>#DIV/0!</v>
      </c>
      <c r="AH29" s="145" t="s">
        <v>23</v>
      </c>
      <c r="AI29" s="119"/>
      <c r="AJ29" s="111"/>
      <c r="AK29" s="111"/>
      <c r="AL29" s="131" t="e">
        <f t="shared" si="12"/>
        <v>#DIV/0!</v>
      </c>
      <c r="AM29" s="133" t="e">
        <f t="shared" si="13"/>
        <v>#DIV/0!</v>
      </c>
      <c r="AN29" s="136"/>
      <c r="AO29" s="111"/>
      <c r="AP29" s="111"/>
      <c r="AQ29" s="131" t="e">
        <f t="shared" si="14"/>
        <v>#DIV/0!</v>
      </c>
      <c r="AR29" s="133" t="e">
        <f t="shared" si="15"/>
        <v>#DIV/0!</v>
      </c>
      <c r="AS29" s="145" t="s">
        <v>23</v>
      </c>
      <c r="AT29" s="119"/>
      <c r="AU29" s="111"/>
      <c r="AV29" s="111"/>
      <c r="AW29" s="131" t="e">
        <f t="shared" si="16"/>
        <v>#DIV/0!</v>
      </c>
      <c r="AX29" s="133" t="e">
        <f t="shared" si="17"/>
        <v>#DIV/0!</v>
      </c>
      <c r="AY29" s="136"/>
      <c r="AZ29" s="111"/>
      <c r="BA29" s="111"/>
      <c r="BB29" s="131" t="e">
        <f t="shared" si="18"/>
        <v>#DIV/0!</v>
      </c>
      <c r="BC29" s="133" t="e">
        <f t="shared" si="19"/>
        <v>#DIV/0!</v>
      </c>
      <c r="BD29" s="145" t="s">
        <v>23</v>
      </c>
      <c r="BE29" s="119"/>
      <c r="BF29" s="111"/>
      <c r="BG29" s="111"/>
      <c r="BH29" s="131" t="e">
        <f t="shared" si="20"/>
        <v>#DIV/0!</v>
      </c>
      <c r="BI29" s="133" t="e">
        <f t="shared" si="21"/>
        <v>#DIV/0!</v>
      </c>
      <c r="BJ29" s="136"/>
      <c r="BK29" s="111"/>
      <c r="BL29" s="111"/>
      <c r="BM29" s="131" t="e">
        <f t="shared" si="22"/>
        <v>#DIV/0!</v>
      </c>
      <c r="BN29" s="133" t="e">
        <f t="shared" si="23"/>
        <v>#DIV/0!</v>
      </c>
      <c r="BO29" s="145" t="s">
        <v>23</v>
      </c>
      <c r="BP29" s="119"/>
      <c r="BQ29" s="111"/>
      <c r="BR29" s="111"/>
      <c r="BS29" s="131" t="e">
        <f t="shared" si="24"/>
        <v>#DIV/0!</v>
      </c>
      <c r="BT29" s="133" t="e">
        <f t="shared" si="25"/>
        <v>#DIV/0!</v>
      </c>
      <c r="BU29" s="136"/>
      <c r="BV29" s="111"/>
      <c r="BW29" s="111"/>
      <c r="BX29" s="131" t="e">
        <f t="shared" si="26"/>
        <v>#DIV/0!</v>
      </c>
      <c r="BY29" s="133" t="e">
        <f t="shared" si="27"/>
        <v>#DIV/0!</v>
      </c>
      <c r="BZ29" s="145" t="s">
        <v>23</v>
      </c>
      <c r="CA29" s="119"/>
      <c r="CB29" s="111"/>
      <c r="CC29" s="111"/>
      <c r="CD29" s="131" t="e">
        <f t="shared" si="28"/>
        <v>#DIV/0!</v>
      </c>
      <c r="CE29" s="133" t="e">
        <f t="shared" si="29"/>
        <v>#DIV/0!</v>
      </c>
      <c r="CF29" s="136"/>
      <c r="CG29" s="111"/>
      <c r="CH29" s="111"/>
      <c r="CI29" s="131" t="e">
        <f t="shared" si="30"/>
        <v>#DIV/0!</v>
      </c>
      <c r="CJ29" s="133" t="e">
        <f t="shared" si="31"/>
        <v>#DIV/0!</v>
      </c>
      <c r="CK29" s="145" t="s">
        <v>23</v>
      </c>
      <c r="CL29" s="119"/>
      <c r="CM29" s="111"/>
      <c r="CN29" s="111"/>
      <c r="CO29" s="131" t="e">
        <f t="shared" si="32"/>
        <v>#DIV/0!</v>
      </c>
      <c r="CP29" s="133" t="e">
        <f t="shared" si="33"/>
        <v>#DIV/0!</v>
      </c>
      <c r="CQ29" s="136"/>
      <c r="CR29" s="111"/>
      <c r="CS29" s="111"/>
      <c r="CT29" s="131" t="e">
        <f t="shared" si="34"/>
        <v>#DIV/0!</v>
      </c>
      <c r="CU29" s="133" t="e">
        <f t="shared" si="35"/>
        <v>#DIV/0!</v>
      </c>
      <c r="CV29" s="145" t="s">
        <v>23</v>
      </c>
      <c r="CW29" s="119"/>
      <c r="CX29" s="111"/>
      <c r="CY29" s="111"/>
      <c r="CZ29" s="131" t="e">
        <f t="shared" si="36"/>
        <v>#DIV/0!</v>
      </c>
      <c r="DA29" s="133" t="e">
        <f t="shared" si="37"/>
        <v>#DIV/0!</v>
      </c>
      <c r="DB29" s="136"/>
      <c r="DC29" s="111"/>
      <c r="DD29" s="111"/>
      <c r="DE29" s="131" t="e">
        <f t="shared" si="38"/>
        <v>#DIV/0!</v>
      </c>
      <c r="DF29" s="133" t="e">
        <f t="shared" si="39"/>
        <v>#DIV/0!</v>
      </c>
      <c r="DG29" s="143" t="s">
        <v>23</v>
      </c>
      <c r="DH29" s="119"/>
      <c r="DI29" s="111"/>
      <c r="DJ29" s="111"/>
      <c r="DK29" s="131" t="e">
        <f t="shared" si="40"/>
        <v>#DIV/0!</v>
      </c>
      <c r="DL29" s="133" t="e">
        <f t="shared" si="41"/>
        <v>#DIV/0!</v>
      </c>
    </row>
    <row r="30" spans="1:116" s="16" customFormat="1" ht="15.75">
      <c r="A30" s="145" t="s">
        <v>24</v>
      </c>
      <c r="B30" s="119"/>
      <c r="C30" s="111"/>
      <c r="D30" s="111"/>
      <c r="E30" s="131" t="e">
        <f t="shared" si="0"/>
        <v>#DIV/0!</v>
      </c>
      <c r="F30" s="133" t="e">
        <f t="shared" si="1"/>
        <v>#DIV/0!</v>
      </c>
      <c r="G30" s="136"/>
      <c r="H30" s="111"/>
      <c r="I30" s="111"/>
      <c r="J30" s="131" t="e">
        <f t="shared" si="2"/>
        <v>#DIV/0!</v>
      </c>
      <c r="K30" s="133" t="e">
        <f t="shared" si="3"/>
        <v>#DIV/0!</v>
      </c>
      <c r="L30" s="145" t="s">
        <v>24</v>
      </c>
      <c r="M30" s="119"/>
      <c r="N30" s="111"/>
      <c r="O30" s="111"/>
      <c r="P30" s="131" t="e">
        <f t="shared" si="4"/>
        <v>#DIV/0!</v>
      </c>
      <c r="Q30" s="133" t="e">
        <f t="shared" si="5"/>
        <v>#DIV/0!</v>
      </c>
      <c r="R30" s="136"/>
      <c r="S30" s="111"/>
      <c r="T30" s="111"/>
      <c r="U30" s="131" t="e">
        <f t="shared" si="6"/>
        <v>#DIV/0!</v>
      </c>
      <c r="V30" s="133" t="e">
        <f t="shared" si="7"/>
        <v>#DIV/0!</v>
      </c>
      <c r="W30" s="145" t="s">
        <v>24</v>
      </c>
      <c r="X30" s="119"/>
      <c r="Y30" s="111"/>
      <c r="Z30" s="111"/>
      <c r="AA30" s="131" t="e">
        <f t="shared" si="8"/>
        <v>#DIV/0!</v>
      </c>
      <c r="AB30" s="133" t="e">
        <f t="shared" si="9"/>
        <v>#DIV/0!</v>
      </c>
      <c r="AC30" s="136"/>
      <c r="AD30" s="111"/>
      <c r="AE30" s="111"/>
      <c r="AF30" s="131" t="e">
        <f t="shared" si="10"/>
        <v>#DIV/0!</v>
      </c>
      <c r="AG30" s="133" t="e">
        <f t="shared" si="11"/>
        <v>#DIV/0!</v>
      </c>
      <c r="AH30" s="145" t="s">
        <v>24</v>
      </c>
      <c r="AI30" s="119"/>
      <c r="AJ30" s="111"/>
      <c r="AK30" s="111"/>
      <c r="AL30" s="131" t="e">
        <f t="shared" si="12"/>
        <v>#DIV/0!</v>
      </c>
      <c r="AM30" s="133" t="e">
        <f t="shared" si="13"/>
        <v>#DIV/0!</v>
      </c>
      <c r="AN30" s="136"/>
      <c r="AO30" s="111"/>
      <c r="AP30" s="111"/>
      <c r="AQ30" s="131" t="e">
        <f t="shared" si="14"/>
        <v>#DIV/0!</v>
      </c>
      <c r="AR30" s="133" t="e">
        <f t="shared" si="15"/>
        <v>#DIV/0!</v>
      </c>
      <c r="AS30" s="145" t="s">
        <v>24</v>
      </c>
      <c r="AT30" s="119"/>
      <c r="AU30" s="111"/>
      <c r="AV30" s="111"/>
      <c r="AW30" s="131" t="e">
        <f t="shared" si="16"/>
        <v>#DIV/0!</v>
      </c>
      <c r="AX30" s="133" t="e">
        <f t="shared" si="17"/>
        <v>#DIV/0!</v>
      </c>
      <c r="AY30" s="136"/>
      <c r="AZ30" s="111"/>
      <c r="BA30" s="111"/>
      <c r="BB30" s="131" t="e">
        <f t="shared" si="18"/>
        <v>#DIV/0!</v>
      </c>
      <c r="BC30" s="133" t="e">
        <f t="shared" si="19"/>
        <v>#DIV/0!</v>
      </c>
      <c r="BD30" s="145" t="s">
        <v>24</v>
      </c>
      <c r="BE30" s="119"/>
      <c r="BF30" s="111"/>
      <c r="BG30" s="111"/>
      <c r="BH30" s="131" t="e">
        <f t="shared" si="20"/>
        <v>#DIV/0!</v>
      </c>
      <c r="BI30" s="133" t="e">
        <f t="shared" si="21"/>
        <v>#DIV/0!</v>
      </c>
      <c r="BJ30" s="136"/>
      <c r="BK30" s="111"/>
      <c r="BL30" s="111"/>
      <c r="BM30" s="131" t="e">
        <f t="shared" si="22"/>
        <v>#DIV/0!</v>
      </c>
      <c r="BN30" s="133" t="e">
        <f t="shared" si="23"/>
        <v>#DIV/0!</v>
      </c>
      <c r="BO30" s="145" t="s">
        <v>24</v>
      </c>
      <c r="BP30" s="119"/>
      <c r="BQ30" s="111"/>
      <c r="BR30" s="111"/>
      <c r="BS30" s="131" t="e">
        <f t="shared" si="24"/>
        <v>#DIV/0!</v>
      </c>
      <c r="BT30" s="133" t="e">
        <f t="shared" si="25"/>
        <v>#DIV/0!</v>
      </c>
      <c r="BU30" s="136"/>
      <c r="BV30" s="111"/>
      <c r="BW30" s="111"/>
      <c r="BX30" s="131" t="e">
        <f t="shared" si="26"/>
        <v>#DIV/0!</v>
      </c>
      <c r="BY30" s="133" t="e">
        <f t="shared" si="27"/>
        <v>#DIV/0!</v>
      </c>
      <c r="BZ30" s="145" t="s">
        <v>24</v>
      </c>
      <c r="CA30" s="119"/>
      <c r="CB30" s="111"/>
      <c r="CC30" s="111"/>
      <c r="CD30" s="131" t="e">
        <f t="shared" si="28"/>
        <v>#DIV/0!</v>
      </c>
      <c r="CE30" s="133" t="e">
        <f t="shared" si="29"/>
        <v>#DIV/0!</v>
      </c>
      <c r="CF30" s="136"/>
      <c r="CG30" s="111"/>
      <c r="CH30" s="111"/>
      <c r="CI30" s="131" t="e">
        <f t="shared" si="30"/>
        <v>#DIV/0!</v>
      </c>
      <c r="CJ30" s="133" t="e">
        <f t="shared" si="31"/>
        <v>#DIV/0!</v>
      </c>
      <c r="CK30" s="145" t="s">
        <v>24</v>
      </c>
      <c r="CL30" s="119"/>
      <c r="CM30" s="111"/>
      <c r="CN30" s="111"/>
      <c r="CO30" s="131" t="e">
        <f t="shared" si="32"/>
        <v>#DIV/0!</v>
      </c>
      <c r="CP30" s="133" t="e">
        <f t="shared" si="33"/>
        <v>#DIV/0!</v>
      </c>
      <c r="CQ30" s="136"/>
      <c r="CR30" s="111"/>
      <c r="CS30" s="111"/>
      <c r="CT30" s="131" t="e">
        <f t="shared" si="34"/>
        <v>#DIV/0!</v>
      </c>
      <c r="CU30" s="133" t="e">
        <f t="shared" si="35"/>
        <v>#DIV/0!</v>
      </c>
      <c r="CV30" s="145" t="s">
        <v>24</v>
      </c>
      <c r="CW30" s="119"/>
      <c r="CX30" s="111"/>
      <c r="CY30" s="111"/>
      <c r="CZ30" s="131" t="e">
        <f t="shared" si="36"/>
        <v>#DIV/0!</v>
      </c>
      <c r="DA30" s="133" t="e">
        <f t="shared" si="37"/>
        <v>#DIV/0!</v>
      </c>
      <c r="DB30" s="136"/>
      <c r="DC30" s="111"/>
      <c r="DD30" s="111"/>
      <c r="DE30" s="131" t="e">
        <f t="shared" si="38"/>
        <v>#DIV/0!</v>
      </c>
      <c r="DF30" s="133" t="e">
        <f t="shared" si="39"/>
        <v>#DIV/0!</v>
      </c>
      <c r="DG30" s="143" t="s">
        <v>24</v>
      </c>
      <c r="DH30" s="119"/>
      <c r="DI30" s="111"/>
      <c r="DJ30" s="111"/>
      <c r="DK30" s="131" t="e">
        <f t="shared" si="40"/>
        <v>#DIV/0!</v>
      </c>
      <c r="DL30" s="133" t="e">
        <f t="shared" si="41"/>
        <v>#DIV/0!</v>
      </c>
    </row>
    <row r="31" spans="1:116" s="16" customFormat="1" ht="16.5" thickBot="1">
      <c r="A31" s="146" t="s">
        <v>25</v>
      </c>
      <c r="B31" s="137"/>
      <c r="C31" s="138"/>
      <c r="D31" s="138"/>
      <c r="E31" s="139" t="e">
        <f t="shared" si="0"/>
        <v>#DIV/0!</v>
      </c>
      <c r="F31" s="140" t="e">
        <f t="shared" si="1"/>
        <v>#DIV/0!</v>
      </c>
      <c r="G31" s="147"/>
      <c r="H31" s="138"/>
      <c r="I31" s="138"/>
      <c r="J31" s="139" t="e">
        <f t="shared" si="2"/>
        <v>#DIV/0!</v>
      </c>
      <c r="K31" s="140" t="e">
        <f t="shared" si="3"/>
        <v>#DIV/0!</v>
      </c>
      <c r="L31" s="146" t="s">
        <v>25</v>
      </c>
      <c r="M31" s="137"/>
      <c r="N31" s="138"/>
      <c r="O31" s="138"/>
      <c r="P31" s="139" t="e">
        <f t="shared" si="4"/>
        <v>#DIV/0!</v>
      </c>
      <c r="Q31" s="140" t="e">
        <f t="shared" si="5"/>
        <v>#DIV/0!</v>
      </c>
      <c r="R31" s="147"/>
      <c r="S31" s="138"/>
      <c r="T31" s="138"/>
      <c r="U31" s="139" t="e">
        <f t="shared" si="6"/>
        <v>#DIV/0!</v>
      </c>
      <c r="V31" s="140" t="e">
        <f t="shared" si="7"/>
        <v>#DIV/0!</v>
      </c>
      <c r="W31" s="146" t="s">
        <v>25</v>
      </c>
      <c r="X31" s="137"/>
      <c r="Y31" s="138"/>
      <c r="Z31" s="138"/>
      <c r="AA31" s="139" t="e">
        <f t="shared" si="8"/>
        <v>#DIV/0!</v>
      </c>
      <c r="AB31" s="140" t="e">
        <f t="shared" si="9"/>
        <v>#DIV/0!</v>
      </c>
      <c r="AC31" s="147"/>
      <c r="AD31" s="138"/>
      <c r="AE31" s="138"/>
      <c r="AF31" s="139" t="e">
        <f t="shared" si="10"/>
        <v>#DIV/0!</v>
      </c>
      <c r="AG31" s="140" t="e">
        <f t="shared" si="11"/>
        <v>#DIV/0!</v>
      </c>
      <c r="AH31" s="146" t="s">
        <v>25</v>
      </c>
      <c r="AI31" s="137"/>
      <c r="AJ31" s="138"/>
      <c r="AK31" s="138"/>
      <c r="AL31" s="139" t="e">
        <f t="shared" si="12"/>
        <v>#DIV/0!</v>
      </c>
      <c r="AM31" s="140" t="e">
        <f t="shared" si="13"/>
        <v>#DIV/0!</v>
      </c>
      <c r="AN31" s="147"/>
      <c r="AO31" s="138"/>
      <c r="AP31" s="138"/>
      <c r="AQ31" s="139" t="e">
        <f t="shared" si="14"/>
        <v>#DIV/0!</v>
      </c>
      <c r="AR31" s="140" t="e">
        <f t="shared" si="15"/>
        <v>#DIV/0!</v>
      </c>
      <c r="AS31" s="146" t="s">
        <v>25</v>
      </c>
      <c r="AT31" s="137"/>
      <c r="AU31" s="138"/>
      <c r="AV31" s="138"/>
      <c r="AW31" s="139" t="e">
        <f t="shared" si="16"/>
        <v>#DIV/0!</v>
      </c>
      <c r="AX31" s="140" t="e">
        <f t="shared" si="17"/>
        <v>#DIV/0!</v>
      </c>
      <c r="AY31" s="147"/>
      <c r="AZ31" s="138"/>
      <c r="BA31" s="138"/>
      <c r="BB31" s="139" t="e">
        <f t="shared" si="18"/>
        <v>#DIV/0!</v>
      </c>
      <c r="BC31" s="140" t="e">
        <f t="shared" si="19"/>
        <v>#DIV/0!</v>
      </c>
      <c r="BD31" s="146" t="s">
        <v>25</v>
      </c>
      <c r="BE31" s="137"/>
      <c r="BF31" s="138"/>
      <c r="BG31" s="138"/>
      <c r="BH31" s="139" t="e">
        <f t="shared" si="20"/>
        <v>#DIV/0!</v>
      </c>
      <c r="BI31" s="140" t="e">
        <f t="shared" si="21"/>
        <v>#DIV/0!</v>
      </c>
      <c r="BJ31" s="147"/>
      <c r="BK31" s="138"/>
      <c r="BL31" s="138"/>
      <c r="BM31" s="139" t="e">
        <f t="shared" si="22"/>
        <v>#DIV/0!</v>
      </c>
      <c r="BN31" s="140" t="e">
        <f t="shared" si="23"/>
        <v>#DIV/0!</v>
      </c>
      <c r="BO31" s="146" t="s">
        <v>25</v>
      </c>
      <c r="BP31" s="137"/>
      <c r="BQ31" s="138"/>
      <c r="BR31" s="138"/>
      <c r="BS31" s="139" t="e">
        <f t="shared" si="24"/>
        <v>#DIV/0!</v>
      </c>
      <c r="BT31" s="140" t="e">
        <f t="shared" si="25"/>
        <v>#DIV/0!</v>
      </c>
      <c r="BU31" s="147"/>
      <c r="BV31" s="138"/>
      <c r="BW31" s="138"/>
      <c r="BX31" s="139" t="e">
        <f t="shared" si="26"/>
        <v>#DIV/0!</v>
      </c>
      <c r="BY31" s="140" t="e">
        <f t="shared" si="27"/>
        <v>#DIV/0!</v>
      </c>
      <c r="BZ31" s="146" t="s">
        <v>25</v>
      </c>
      <c r="CA31" s="137"/>
      <c r="CB31" s="138"/>
      <c r="CC31" s="138"/>
      <c r="CD31" s="139" t="e">
        <f t="shared" si="28"/>
        <v>#DIV/0!</v>
      </c>
      <c r="CE31" s="140" t="e">
        <f t="shared" si="29"/>
        <v>#DIV/0!</v>
      </c>
      <c r="CF31" s="147"/>
      <c r="CG31" s="138"/>
      <c r="CH31" s="138"/>
      <c r="CI31" s="139" t="e">
        <f t="shared" si="30"/>
        <v>#DIV/0!</v>
      </c>
      <c r="CJ31" s="140" t="e">
        <f t="shared" si="31"/>
        <v>#DIV/0!</v>
      </c>
      <c r="CK31" s="146" t="s">
        <v>25</v>
      </c>
      <c r="CL31" s="137"/>
      <c r="CM31" s="138"/>
      <c r="CN31" s="138"/>
      <c r="CO31" s="139" t="e">
        <f t="shared" si="32"/>
        <v>#DIV/0!</v>
      </c>
      <c r="CP31" s="140" t="e">
        <f t="shared" si="33"/>
        <v>#DIV/0!</v>
      </c>
      <c r="CQ31" s="147"/>
      <c r="CR31" s="138"/>
      <c r="CS31" s="138"/>
      <c r="CT31" s="139" t="e">
        <f t="shared" si="34"/>
        <v>#DIV/0!</v>
      </c>
      <c r="CU31" s="140" t="e">
        <f t="shared" si="35"/>
        <v>#DIV/0!</v>
      </c>
      <c r="CV31" s="146" t="s">
        <v>25</v>
      </c>
      <c r="CW31" s="137"/>
      <c r="CX31" s="138"/>
      <c r="CY31" s="138"/>
      <c r="CZ31" s="139" t="e">
        <f t="shared" si="36"/>
        <v>#DIV/0!</v>
      </c>
      <c r="DA31" s="140" t="e">
        <f t="shared" si="37"/>
        <v>#DIV/0!</v>
      </c>
      <c r="DB31" s="147"/>
      <c r="DC31" s="138"/>
      <c r="DD31" s="138"/>
      <c r="DE31" s="139" t="e">
        <f t="shared" si="38"/>
        <v>#DIV/0!</v>
      </c>
      <c r="DF31" s="140" t="e">
        <f t="shared" si="39"/>
        <v>#DIV/0!</v>
      </c>
      <c r="DG31" s="143" t="s">
        <v>25</v>
      </c>
      <c r="DH31" s="119"/>
      <c r="DI31" s="111"/>
      <c r="DJ31" s="111"/>
      <c r="DK31" s="131" t="e">
        <f t="shared" si="40"/>
        <v>#DIV/0!</v>
      </c>
      <c r="DL31" s="133" t="e">
        <f t="shared" si="41"/>
        <v>#DIV/0!</v>
      </c>
    </row>
    <row r="32" spans="1:150" s="16" customFormat="1" ht="11.25" customHeight="1" thickBot="1">
      <c r="A32" s="22"/>
      <c r="B32" s="113"/>
      <c r="C32" s="113"/>
      <c r="D32" s="113"/>
      <c r="E32" s="114"/>
      <c r="F32" s="115"/>
      <c r="G32" s="113"/>
      <c r="H32" s="113"/>
      <c r="I32" s="113"/>
      <c r="J32" s="114"/>
      <c r="K32" s="115"/>
      <c r="L32" s="22"/>
      <c r="M32" s="113"/>
      <c r="N32" s="113"/>
      <c r="O32" s="113"/>
      <c r="P32" s="114"/>
      <c r="Q32" s="115"/>
      <c r="R32" s="113"/>
      <c r="S32" s="113"/>
      <c r="T32" s="113"/>
      <c r="U32" s="114"/>
      <c r="V32" s="115"/>
      <c r="W32" s="22"/>
      <c r="X32" s="113"/>
      <c r="Y32" s="113"/>
      <c r="Z32" s="113"/>
      <c r="AA32" s="114"/>
      <c r="AB32" s="115"/>
      <c r="AC32" s="113"/>
      <c r="AD32" s="113"/>
      <c r="AE32" s="113"/>
      <c r="AF32" s="114"/>
      <c r="AG32" s="115"/>
      <c r="AH32" s="22"/>
      <c r="AI32" s="113"/>
      <c r="AJ32" s="113"/>
      <c r="AK32" s="113"/>
      <c r="AL32" s="114"/>
      <c r="AM32" s="115"/>
      <c r="AN32" s="113"/>
      <c r="AO32" s="113"/>
      <c r="AP32" s="113"/>
      <c r="AQ32" s="114"/>
      <c r="AR32" s="115"/>
      <c r="AS32" s="22"/>
      <c r="AT32" s="113"/>
      <c r="AU32" s="113"/>
      <c r="AV32" s="113"/>
      <c r="AW32" s="114"/>
      <c r="AX32" s="115"/>
      <c r="AY32" s="113"/>
      <c r="AZ32" s="113"/>
      <c r="BA32" s="113"/>
      <c r="BB32" s="114"/>
      <c r="BC32" s="115"/>
      <c r="BD32" s="22"/>
      <c r="BE32" s="113"/>
      <c r="BF32" s="113"/>
      <c r="BG32" s="113"/>
      <c r="BH32" s="114"/>
      <c r="BI32" s="115"/>
      <c r="BJ32" s="113"/>
      <c r="BK32" s="113"/>
      <c r="BL32" s="113"/>
      <c r="BM32" s="114"/>
      <c r="BN32" s="115"/>
      <c r="BO32" s="22"/>
      <c r="BP32" s="113"/>
      <c r="BQ32" s="113"/>
      <c r="BR32" s="113"/>
      <c r="BS32" s="114"/>
      <c r="BT32" s="115"/>
      <c r="BU32" s="113"/>
      <c r="BV32" s="113"/>
      <c r="BW32" s="113"/>
      <c r="BX32" s="114"/>
      <c r="BY32" s="115"/>
      <c r="BZ32" s="22"/>
      <c r="CA32" s="113"/>
      <c r="CB32" s="113"/>
      <c r="CC32" s="113"/>
      <c r="CD32" s="114"/>
      <c r="CE32" s="115"/>
      <c r="CF32" s="113"/>
      <c r="CG32" s="113"/>
      <c r="CH32" s="113"/>
      <c r="CI32" s="114"/>
      <c r="CJ32" s="115"/>
      <c r="CK32" s="22"/>
      <c r="CL32" s="113"/>
      <c r="CM32" s="113"/>
      <c r="CN32" s="113"/>
      <c r="CO32" s="114"/>
      <c r="CP32" s="115"/>
      <c r="CQ32" s="113"/>
      <c r="CR32" s="113"/>
      <c r="CS32" s="113"/>
      <c r="CT32" s="114"/>
      <c r="CU32" s="115"/>
      <c r="CV32" s="22"/>
      <c r="CW32" s="113"/>
      <c r="CX32" s="113"/>
      <c r="CY32" s="113"/>
      <c r="CZ32" s="114"/>
      <c r="DA32" s="115"/>
      <c r="DB32" s="113"/>
      <c r="DC32" s="113"/>
      <c r="DD32" s="113"/>
      <c r="DE32" s="114"/>
      <c r="DF32" s="115"/>
      <c r="DG32" s="22"/>
      <c r="DH32" s="120"/>
      <c r="DI32" s="113"/>
      <c r="DJ32" s="113"/>
      <c r="DK32" s="114"/>
      <c r="DL32" s="121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</row>
    <row r="33" spans="1:164" s="83" customFormat="1" ht="16.5" thickBot="1">
      <c r="A33" s="2" t="s">
        <v>26</v>
      </c>
      <c r="B33" s="66" t="e">
        <f>AVERAGE(B6,B7,B8,B9,B10,B11,B12,B13,B14,B15,B16,B17,B18,B19,B20,B21,B22,B24,B25,B26,B27,B28,B29,B30,B31)</f>
        <v>#DIV/0!</v>
      </c>
      <c r="C33" s="66" t="e">
        <f>AVERAGE(C6,C7,C8,C9,C10,C11,C12,C13,C14,C15,C16,C17,C18,C19,C20,C21,C22,C24,C25,C26,C27,C28,C29,C30,C31)</f>
        <v>#DIV/0!</v>
      </c>
      <c r="D33" s="66" t="e">
        <f>AVERAGE(D6,D7,D8,D9,D10,D11,D12,D13,D14,D15,D16,D17,D18,D19,D20,D21,D22,D24,D25,D26,D27,D28,D29,D30,D31)</f>
        <v>#DIV/0!</v>
      </c>
      <c r="E33" s="116" t="e">
        <f t="shared" si="0"/>
        <v>#DIV/0!</v>
      </c>
      <c r="F33" s="117" t="e">
        <f>E33-100</f>
        <v>#DIV/0!</v>
      </c>
      <c r="G33" s="66" t="e">
        <f>AVERAGE(G6,G7,G8,G9,G10,G11,G12,G13,G14,G15,G16,G17,G18,G19,G20,G21,G22,G24,G25,G26,G27,G28,G29,G30,G31)</f>
        <v>#DIV/0!</v>
      </c>
      <c r="H33" s="66" t="e">
        <f>AVERAGE(H6,H7,H8,H9,H10,H11,H12,H13,H14,H15,H16,H17,H18,H19,H20,H21,H22,H24,H25,H26,H27,H28,H29,H30,H31)</f>
        <v>#DIV/0!</v>
      </c>
      <c r="I33" s="66" t="e">
        <f>AVERAGE(I6,I7,I8,I9,I10,I11,I12,I13,I14,I15,I16,I17,I18,I19,I20,I21,I22,I24,I25,I26,I27,I28,I29,I30,I31)</f>
        <v>#DIV/0!</v>
      </c>
      <c r="J33" s="116" t="e">
        <f t="shared" si="2"/>
        <v>#DIV/0!</v>
      </c>
      <c r="K33" s="117" t="e">
        <f>J33-100</f>
        <v>#DIV/0!</v>
      </c>
      <c r="L33" s="2" t="s">
        <v>26</v>
      </c>
      <c r="M33" s="66" t="e">
        <f>AVERAGE(M6,M7,M8,M9,M10,M11,M12,M13,M14,M15,M16,M17,M18,M19,M20,M21,M22,M24,M25,M26,M27,M28,M29,M30,M31)</f>
        <v>#DIV/0!</v>
      </c>
      <c r="N33" s="66">
        <f>AVERAGE(N6,N7,N8,N9,N10,N11,N12,N13,N14,N15,N16,N17,N18,N19,N20,N21,N22,N24,N25,N26,N27,N28,N29,N30,N31)</f>
        <v>11.53</v>
      </c>
      <c r="O33" s="66">
        <f>AVERAGE(O6,O7,O8,O9,O10,O11,O12,O13,O14,O15,O16,O17,O18,O19,O20,O21,O22,O24,O25,O26,O27,O28,O29,O30,O31)</f>
        <v>11.53</v>
      </c>
      <c r="P33" s="116">
        <f t="shared" si="4"/>
        <v>100</v>
      </c>
      <c r="Q33" s="117">
        <f>P33-100</f>
        <v>0</v>
      </c>
      <c r="R33" s="66" t="e">
        <f>AVERAGE(R6,R7,R8,R9,R10,R11,R12,R13,R14,R15,R16,R17,R18,R19,R20,R21,R22,R24,R25,R26,R27,R28,R29,R30,R31)</f>
        <v>#DIV/0!</v>
      </c>
      <c r="S33" s="66">
        <f>AVERAGE(S6,S7,S8,S9,S10,S11,S12,S13,S14,S15,S16,S17,S18,S19,S20,S21,S22,S24,S25,S26,S27,S28,S29,S30,S31)</f>
        <v>9.6</v>
      </c>
      <c r="T33" s="66">
        <f>AVERAGE(T6,T7,T8,T9,T10,T11,T12,T13,T14,T15,T16,T17,T18,T19,T20,T21,T22,T24,T25,T26,T27,T28,T29,T30,T31)</f>
        <v>9.6</v>
      </c>
      <c r="U33" s="116">
        <f t="shared" si="6"/>
        <v>100</v>
      </c>
      <c r="V33" s="117">
        <f>U33-100</f>
        <v>0</v>
      </c>
      <c r="W33" s="2" t="s">
        <v>26</v>
      </c>
      <c r="X33" s="66" t="e">
        <f>AVERAGE(X6,X7,X8,X9,X10,X11,X12,X13,X14,X15,X16,X17,X18,X19,X20,X21,X22,X24,X25,X26,X27,X28,X29,X30,X31)</f>
        <v>#DIV/0!</v>
      </c>
      <c r="Y33" s="66">
        <f>AVERAGE(Y6,Y7,Y8,Y9,Y10,Y11,Y12,Y13,Y14,Y15,Y16,Y17,Y18,Y19,Y20,Y21,Y22,Y24,Y25,Y26,Y27,Y28,Y29,Y30,Y31)</f>
        <v>19.48</v>
      </c>
      <c r="Z33" s="66">
        <f>AVERAGE(Z6,Z7,Z8,Z9,Z10,Z11,Z12,Z13,Z14,Z15,Z16,Z17,Z18,Z19,Z20,Z21,Z22,Z24,Z25,Z26,Z27,Z28,Z29,Z30,Z31)</f>
        <v>19.48</v>
      </c>
      <c r="AA33" s="116">
        <f t="shared" si="8"/>
        <v>100</v>
      </c>
      <c r="AB33" s="117">
        <f>AA33-100</f>
        <v>0</v>
      </c>
      <c r="AC33" s="66" t="e">
        <f>AVERAGE(AC6,AC7,AC8,AC9,AC10,AC11,AC12,AC13,AC14,AC15,AC16,AC17,AC18,AC19,AC20,AC21,AC22,AC24,AC25,AC26,AC27,AC28,AC29,AC30,AC31)</f>
        <v>#DIV/0!</v>
      </c>
      <c r="AD33" s="66">
        <f>AVERAGE(AD6,AD7,AD8,AD9,AD10,AD11,AD12,AD13,AD14,AD15,AD16,AD17,AD18,AD19,AD20,AD21,AD22,AD24,AD25,AD26,AD27,AD28,AD29,AD30,AD31)</f>
        <v>7.49</v>
      </c>
      <c r="AE33" s="66">
        <f>AVERAGE(AE6,AE7,AE8,AE9,AE10,AE11,AE12,AE13,AE14,AE15,AE16,AE17,AE18,AE19,AE20,AE21,AE22,AE24,AE25,AE26,AE27,AE28,AE29,AE30,AE31)</f>
        <v>7.37</v>
      </c>
      <c r="AF33" s="116">
        <f t="shared" si="10"/>
        <v>98.4</v>
      </c>
      <c r="AG33" s="117">
        <f>AF33-100</f>
        <v>-1.6</v>
      </c>
      <c r="AH33" s="2" t="s">
        <v>26</v>
      </c>
      <c r="AI33" s="66" t="e">
        <f>AVERAGE(AI6,AI7,AI8,AI9,AI10,AI11,AI12,AI13,AI14,AI15,AI16,AI17,AI18,AI19,AI20,AI21,AI22,AI24,AI25,AI26,AI27,AI28,AI29,AI30,AI31)</f>
        <v>#DIV/0!</v>
      </c>
      <c r="AJ33" s="66">
        <f>AVERAGE(AJ6,AJ7,AJ8,AJ9,AJ10,AJ11,AJ12,AJ13,AJ14,AJ15,AJ16,AJ17,AJ18,AJ19,AJ20,AJ21,AJ22,AJ24,AJ25,AJ26,AJ27,AJ28,AJ29,AJ30,AJ31)</f>
        <v>11</v>
      </c>
      <c r="AK33" s="66">
        <f>AVERAGE(AK6,AK7,AK8,AK9,AK10,AK11,AK12,AK13,AK14,AK15,AK16,AK17,AK18,AK19,AK20,AK21,AK22,AK24,AK25,AK26,AK27,AK28,AK29,AK30,AK31)</f>
        <v>11</v>
      </c>
      <c r="AL33" s="116">
        <f t="shared" si="12"/>
        <v>100</v>
      </c>
      <c r="AM33" s="117">
        <f>AL33-100</f>
        <v>0</v>
      </c>
      <c r="AN33" s="66" t="e">
        <f>AVERAGE(AN6,AN7,AN8,AN9,AN10,AN11,AN12,AN13,AN14,AN15,AN16,AN17,AN18,AN19,AN20,AN21,AN22,AN24,AN25,AN26,AN27,AN28,AN29,AN30,AN31)</f>
        <v>#DIV/0!</v>
      </c>
      <c r="AO33" s="66">
        <f>AVERAGE(AO6,AO7,AO8,AO9,AO10,AO11,AO12,AO13,AO14,AO15,AO16,AO17,AO18,AO19,AO20,AO21,AO22,AO24,AO25,AO26,AO27,AO28,AO29,AO30,AO31)</f>
        <v>24</v>
      </c>
      <c r="AP33" s="66">
        <f>AVERAGE(AP6,AP7,AP8,AP9,AP10,AP11,AP12,AP13,AP14,AP15,AP16,AP17,AP18,AP19,AP20,AP21,AP22,AP24,AP25,AP26,AP27,AP28,AP29,AP30,AP31)</f>
        <v>24</v>
      </c>
      <c r="AQ33" s="116">
        <f t="shared" si="14"/>
        <v>100</v>
      </c>
      <c r="AR33" s="117">
        <f>AQ33-100</f>
        <v>0</v>
      </c>
      <c r="AS33" s="2" t="s">
        <v>26</v>
      </c>
      <c r="AT33" s="66" t="e">
        <f>AVERAGE(AT6,AT7,AT8,AT9,AT10,AT11,AT12,AT13,AT14,AT15,AT16,AT17,AT18,AT19,AT20,AT21,AT22,AT24,AT25,AT26,AT27,AT28,AT29,AT30,AT31)</f>
        <v>#DIV/0!</v>
      </c>
      <c r="AU33" s="66">
        <f>AVERAGE(AU6,AU7,AU8,AU9,AU10,AU11,AU12,AU13,AU14,AU15,AU16,AU17,AU18,AU19,AU20,AU21,AU22,AU24,AU25,AU26,AU27,AU28,AU29,AU30,AU31)</f>
        <v>23.94</v>
      </c>
      <c r="AV33" s="66">
        <f>AVERAGE(AV6,AV7,AV8,AV9,AV10,AV11,AV12,AV13,AV14,AV15,AV16,AV17,AV18,AV19,AV20,AV21,AV22,AV24,AV25,AV26,AV27,AV28,AV29,AV30,AV31)</f>
        <v>24.44</v>
      </c>
      <c r="AW33" s="116">
        <f t="shared" si="16"/>
        <v>102.09</v>
      </c>
      <c r="AX33" s="117">
        <f>AW33-100</f>
        <v>2.09</v>
      </c>
      <c r="AY33" s="66" t="e">
        <f>AVERAGE(AY6,AY7,AY8,AY9,AY10,AY11,AY12,AY13,AY14,AY15,AY16,AY17,AY18,AY19,AY20,AY21,AY22,AY24,AY25,AY26,AY27,AY28,AY29,AY30,AY31)</f>
        <v>#DIV/0!</v>
      </c>
      <c r="AZ33" s="66">
        <f>AVERAGE(AZ6,AZ7,AZ8,AZ9,AZ10,AZ11,AZ12,AZ13,AZ14,AZ15,AZ16,AZ17,AZ18,AZ19,AZ20,AZ21,AZ22,AZ24,AZ25,AZ26,AZ27,AZ28,AZ29,AZ30,AZ31)</f>
        <v>11</v>
      </c>
      <c r="BA33" s="66">
        <f>AVERAGE(BA6,BA7,BA8,BA9,BA10,BA11,BA12,BA13,BA14,BA15,BA16,BA17,BA18,BA19,BA20,BA21,BA22,BA24,BA25,BA26,BA27,BA28,BA29,BA30,BA31)</f>
        <v>11</v>
      </c>
      <c r="BB33" s="116">
        <f t="shared" si="18"/>
        <v>100</v>
      </c>
      <c r="BC33" s="117">
        <f>BB33-100</f>
        <v>0</v>
      </c>
      <c r="BD33" s="2" t="s">
        <v>26</v>
      </c>
      <c r="BE33" s="66" t="e">
        <f>AVERAGE(BE6,BE7,BE8,BE9,BE10,BE11,BE12,BE13,BE14,BE15,BE16,BE17,BE18,BE19,BE20,BE21,BE22,BE24,BE25,BE26,BE27,BE28,BE29,BE30,BE31)</f>
        <v>#DIV/0!</v>
      </c>
      <c r="BF33" s="66">
        <f>AVERAGE(BF6,BF7,BF8,BF9,BF10,BF11,BF12,BF13,BF14,BF15,BF16,BF17,BF18,BF19,BF20,BF21,BF22,BF24,BF25,BF26,BF27,BF28,BF29,BF30,BF31)</f>
        <v>9.58</v>
      </c>
      <c r="BG33" s="66">
        <f>AVERAGE(BG6,BG7,BG8,BG9,BG10,BG11,BG12,BG13,BG14,BG15,BG16,BG17,BG18,BG19,BG20,BG21,BG22,BG24,BG25,BG26,BG27,BG28,BG29,BG30,BG31)</f>
        <v>9.63</v>
      </c>
      <c r="BH33" s="116">
        <f t="shared" si="20"/>
        <v>100.52</v>
      </c>
      <c r="BI33" s="117">
        <f>BH33-100</f>
        <v>0.52</v>
      </c>
      <c r="BJ33" s="66" t="e">
        <f>AVERAGE(BJ6,BJ7,BJ8,BJ9,BJ10,BJ11,BJ12,BJ13,BJ14,BJ15,BJ16,BJ17,BJ18,BJ19,BJ20,BJ21,BJ22,BJ24,BJ25,BJ26,BJ27,BJ28,BJ29,BJ30,BJ31)</f>
        <v>#DIV/0!</v>
      </c>
      <c r="BK33" s="66">
        <f>AVERAGE(BK6,BK7,BK8,BK9,BK10,BK11,BK12,BK13,BK14,BK15,BK16,BK17,BK18,BK19,BK20,BK21,BK22,BK24,BK25,BK26,BK27,BK28,BK29,BK30,BK31)</f>
        <v>29.04</v>
      </c>
      <c r="BL33" s="66">
        <f>AVERAGE(BL6,BL7,BL8,BL9,BL10,BL11,BL12,BL13,BL14,BL15,BL16,BL17,BL18,BL19,BL20,BL21,BL22,BL24,BL25,BL26,BL27,BL28,BL29,BL30,BL31)</f>
        <v>29.14</v>
      </c>
      <c r="BM33" s="116">
        <f t="shared" si="22"/>
        <v>100.34</v>
      </c>
      <c r="BN33" s="117">
        <f>BM33-100</f>
        <v>0.34</v>
      </c>
      <c r="BO33" s="2" t="s">
        <v>26</v>
      </c>
      <c r="BP33" s="66" t="e">
        <f>AVERAGE(BP6,BP7,BP8,BP9,BP10,BP11,BP12,BP13,BP14,BP15,BP16,BP17,BP18,BP19,BP20,BP21,BP22,BP24,BP25,BP26,BP27,BP28,BP29,BP30,BP31)</f>
        <v>#DIV/0!</v>
      </c>
      <c r="BQ33" s="66">
        <f>AVERAGE(BQ6,BQ7,BQ8,BQ9,BQ10,BQ11,BQ12,BQ13,BQ14,BQ15,BQ16,BQ17,BQ18,BQ19,BQ20,BQ21,BQ22,BQ24,BQ25,BQ26,BQ27,BQ28,BQ29,BQ30,BQ31)</f>
        <v>48.97</v>
      </c>
      <c r="BR33" s="66">
        <f>AVERAGE(BR6,BR7,BR8,BR9,BR10,BR11,BR12,BR13,BR14,BR15,BR16,BR17,BR18,BR19,BR20,BR21,BR22,BR24,BR25,BR26,BR27,BR28,BR29,BR30,BR31)</f>
        <v>48.21</v>
      </c>
      <c r="BS33" s="116">
        <f t="shared" si="24"/>
        <v>98.45</v>
      </c>
      <c r="BT33" s="117">
        <f>BS33-100</f>
        <v>-1.55</v>
      </c>
      <c r="BU33" s="66" t="e">
        <f>AVERAGE(BU6,BU7,BU8,BU9,BU10,BU11,BU12,BU13,BU14,BU15,BU16,BU17,BU18,BU19,BU20,BU21,BU22,BU24,BU25,BU26,BU27,BU28,BU29,BU30,BU31)</f>
        <v>#DIV/0!</v>
      </c>
      <c r="BV33" s="66">
        <f>AVERAGE(BV6,BV7,BV8,BV9,BV10,BV11,BV12,BV13,BV14,BV15,BV16,BV17,BV18,BV19,BV20,BV21,BV22,BV24,BV25,BV26,BV27,BV28,BV29,BV30,BV31)</f>
        <v>75.62</v>
      </c>
      <c r="BW33" s="66">
        <f>AVERAGE(BW6,BW7,BW8,BW9,BW10,BW11,BW12,BW13,BW14,BW15,BW16,BW17,BW18,BW19,BW20,BW21,BW22,BW24,BW25,BW26,BW27,BW28,BW29,BW30,BW31)</f>
        <v>76.62</v>
      </c>
      <c r="BX33" s="116">
        <f t="shared" si="26"/>
        <v>101.32</v>
      </c>
      <c r="BY33" s="117">
        <f>BX33-100</f>
        <v>1.32</v>
      </c>
      <c r="BZ33" s="2" t="s">
        <v>26</v>
      </c>
      <c r="CA33" s="66" t="e">
        <f>AVERAGE(CA6,CA7,CA8,CA9,CA10,CA11,CA12,CA13,CA14,CA15,CA16,CA17,CA18,CA19,CA20,CA21,CA22,CA24,CA25,CA26,CA27,CA28,CA29,CA30,CA31)</f>
        <v>#DIV/0!</v>
      </c>
      <c r="CB33" s="66">
        <f>AVERAGE(CB6,CB7,CB8,CB9,CB10,CB11,CB12,CB13,CB14,CB15,CB16,CB17,CB18,CB19,CB20,CB21,CB22,CB24,CB25,CB26,CB27,CB28,CB29,CB30,CB31)</f>
        <v>38.7</v>
      </c>
      <c r="CC33" s="66">
        <f>AVERAGE(CC6,CC7,CC8,CC9,CC10,CC11,CC12,CC13,CC14,CC15,CC16,CC17,CC18,CC19,CC20,CC21,CC22,CC24,CC25,CC26,CC27,CC28,CC29,CC30,CC31)</f>
        <v>37.83</v>
      </c>
      <c r="CD33" s="116">
        <f>CC33/CB33*100</f>
        <v>97.75</v>
      </c>
      <c r="CE33" s="117">
        <f>CD33-100</f>
        <v>-2.25</v>
      </c>
      <c r="CF33" s="66" t="e">
        <f>AVERAGE(CF6,CF7,CF8,CF9,CF10,CF11,CF12,CF13,CF14,CF15,CF16,CF17,CF18,CF19,CF20,CF21,CF22,CF24,CF25,CF26,CF27,CF28,CF29,CF30,CF31)</f>
        <v>#DIV/0!</v>
      </c>
      <c r="CG33" s="66">
        <f>AVERAGE(CG6,CG7,CG8,CG9,CG10,CG11,CG12,CG13,CG14,CG15,CG16,CG17,CG18,CG19,CG20,CG21,CG22,CG24,CG25,CG26,CG27,CG28,CG29,CG30,CG31)</f>
        <v>64.65</v>
      </c>
      <c r="CH33" s="66">
        <f>AVERAGE(CH6,CH7,CH8,CH9,CH10,CH11,CH12,CH13,CH14,CH15,CH16,CH17,CH18,CH19,CH20,CH21,CH22,CH24,CH25,CH26,CH27,CH28,CH29,CH30,CH31)</f>
        <v>63.27</v>
      </c>
      <c r="CI33" s="116">
        <f>CH33/CG33*100</f>
        <v>97.87</v>
      </c>
      <c r="CJ33" s="117">
        <f>CI33-100</f>
        <v>-2.13</v>
      </c>
      <c r="CK33" s="2" t="s">
        <v>26</v>
      </c>
      <c r="CL33" s="66" t="e">
        <f>AVERAGE(CL6,CL7,CL8,CL9,CL10,CL11,CL12,CL13,CL14,CL15,CL16,CL17,CL18,CL19,CL20,CL21,CL22,CL24,CL25,CL26,CL27,CL28,CL29,CL30,CL31)</f>
        <v>#DIV/0!</v>
      </c>
      <c r="CM33" s="66" t="e">
        <f>AVERAGE(CM6,CM7,CM8,CM9,CM10,CM11,CM12,CM13,CM14,CM15,CM16,CM17,CM18,CM19,CM20,CM21,CM22,CM24,CM25,CM26,CM27,CM28,CM29,CM30,CM31)</f>
        <v>#DIV/0!</v>
      </c>
      <c r="CN33" s="66" t="e">
        <f>AVERAGE(CN6,CN7,CN8,CN9,CN10,CN11,CN12,CN13,CN14,CN15,CN16,CN17,CN18,CN19,CN20,CN21,CN22,CN24,CN25,CN26,CN27,CN28,CN29,CN30,CN31)</f>
        <v>#DIV/0!</v>
      </c>
      <c r="CO33" s="116" t="e">
        <f>CN33/CM33*100</f>
        <v>#DIV/0!</v>
      </c>
      <c r="CP33" s="117" t="e">
        <f>CO33-100</f>
        <v>#DIV/0!</v>
      </c>
      <c r="CQ33" s="66" t="e">
        <f>AVERAGE(CQ6,CQ7,CQ8,CQ9,CQ10,CQ11,CQ12,CQ13,CQ14,CQ15,CQ16,CQ17,CQ18,CQ19,CQ20,CQ21,CQ22,CQ24,CQ25,CQ26,CQ27,CQ28,CQ29,CQ30,CQ31)</f>
        <v>#DIV/0!</v>
      </c>
      <c r="CR33" s="66">
        <f>AVERAGE(CR6,CR7,CR8,CR9,CR10,CR11,CR12,CR13,CR14,CR15,CR16,CR17,CR18,CR19,CR20,CR21,CR22,CR24,CR25,CR26,CR27,CR28,CR29,CR30,CR31)</f>
        <v>57.5</v>
      </c>
      <c r="CS33" s="66">
        <f>AVERAGE(CS6,CS7,CS8,CS9,CS10,CS11,CS12,CS13,CS14,CS15,CS16,CS17,CS18,CS19,CS20,CS21,CS22,CS24,CS25,CS26,CS27,CS28,CS29,CS30,CS31)</f>
        <v>67.5</v>
      </c>
      <c r="CT33" s="116">
        <f>CS33/CR33*100</f>
        <v>117.39</v>
      </c>
      <c r="CU33" s="117">
        <f>CT33-100</f>
        <v>17.39</v>
      </c>
      <c r="CV33" s="2" t="s">
        <v>26</v>
      </c>
      <c r="CW33" s="66" t="e">
        <f>AVERAGE(CW6,CW7,CW8,CW9,CW10,CW11,CW12,CW13,CW14,CW15,CW16,CW17,CW18,CW19,CW20,CW21,CW22,CW24,CW25,CW26,CW27,CW28,CW29,CW30,CW31)</f>
        <v>#DIV/0!</v>
      </c>
      <c r="CX33" s="66">
        <f>AVERAGE(CX6,CX7,CX8,CX9,CX10,CX11,CX12,CX13,CX14,CX15,CX16,CX17,CX18,CX19,CX20,CX21,CX22,CX24,CX25,CX26,CX27,CX28,CX29,CX30,CX31)</f>
        <v>50</v>
      </c>
      <c r="CY33" s="66">
        <f>AVERAGE(CY6,CY7,CY8,CY9,CY10,CY11,CY12,CY13,CY14,CY15,CY16,CY17,CY18,CY19,CY20,CY21,CY22,CY24,CY25,CY26,CY27,CY28,CY29,CY30,CY31)</f>
        <v>50</v>
      </c>
      <c r="CZ33" s="116">
        <f>CY33/CX33*100</f>
        <v>100</v>
      </c>
      <c r="DA33" s="117">
        <f>CZ33-100</f>
        <v>0</v>
      </c>
      <c r="DB33" s="66" t="e">
        <f>AVERAGE(DB6,DB7,DB8,DB9,DB10,DB11,DB12,DB13,DB14,DB15,DB16,DB17,DB18,DB19,DB20,DB21,DB22,DB24,DB25,DB26,DB27,DB28,DB29,DB30,DB31)</f>
        <v>#DIV/0!</v>
      </c>
      <c r="DC33" s="66">
        <f>AVERAGE(DC6,DC7,DC8,DC9,DC10,DC11,DC12,DC13,DC14,DC15,DC16,DC17,DC18,DC19,DC20,DC21,DC22,DC24,DC25,DC26,DC27,DC28,DC29,DC30,DC31)</f>
        <v>42.25</v>
      </c>
      <c r="DD33" s="66">
        <f>AVERAGE(DD6,DD7,DD8,DD9,DD10,DD11,DD12,DD13,DD14,DD15,DD16,DD17,DD18,DD19,DD20,DD21,DD22,DD24,DD25,DD26,DD27,DD28,DD29,DD30,DD31)</f>
        <v>42.45</v>
      </c>
      <c r="DE33" s="116">
        <f>DD33/DC33*100</f>
        <v>100.47</v>
      </c>
      <c r="DF33" s="117">
        <f>DE33-100</f>
        <v>0.47</v>
      </c>
      <c r="DG33" s="31" t="s">
        <v>26</v>
      </c>
      <c r="DH33" s="66" t="e">
        <f>AVERAGE(DH6,DH7,DH8,DH9,DH10,DH11,DH12,DH13,DH14,DH15,DH16,DH17,DH18,DH19,DH20,DH21,DH22,DH24,DH25,DH26,DH27,DH28,DH29,DH30,DH31)</f>
        <v>#DIV/0!</v>
      </c>
      <c r="DI33" s="66" t="e">
        <f>AVERAGE(DI6,DI7,DI8,DI9,DI10,DI11,DI12,DI13,DI14,DI15,DI16,DI17,DI18,DI19,DI20,DI21,DI22,DI24,DI25,DI26,DI27,DI28,DI29,DI30,DI31)</f>
        <v>#DIV/0!</v>
      </c>
      <c r="DJ33" s="66" t="e">
        <f>AVERAGE(DJ6,DJ7,DJ8,DJ9,DJ10,DJ11,DJ12,DJ13,DJ14,DJ15,DJ16,DJ17,DJ18,DJ19,DJ20,DJ21,DJ22,DJ24,DJ25,DJ26,DJ27,DJ28,DJ29,DJ30,DJ31)</f>
        <v>#DIV/0!</v>
      </c>
      <c r="DK33" s="116" t="e">
        <f>DJ33/DI33*100</f>
        <v>#DIV/0!</v>
      </c>
      <c r="DL33" s="117" t="e">
        <f>DK33-100</f>
        <v>#DIV/0!</v>
      </c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</row>
  </sheetData>
  <mergeCells count="107">
    <mergeCell ref="L3:L5"/>
    <mergeCell ref="M3:Q3"/>
    <mergeCell ref="A1:K1"/>
    <mergeCell ref="L1:V1"/>
    <mergeCell ref="A3:A5"/>
    <mergeCell ref="B4:D4"/>
    <mergeCell ref="E4:E5"/>
    <mergeCell ref="F4:F5"/>
    <mergeCell ref="B3:F3"/>
    <mergeCell ref="G3:K3"/>
    <mergeCell ref="G4:I4"/>
    <mergeCell ref="J4:J5"/>
    <mergeCell ref="K4:K5"/>
    <mergeCell ref="R3:V3"/>
    <mergeCell ref="M4:O4"/>
    <mergeCell ref="P4:P5"/>
    <mergeCell ref="Q4:Q5"/>
    <mergeCell ref="R4:T4"/>
    <mergeCell ref="U4:U5"/>
    <mergeCell ref="V4:V5"/>
    <mergeCell ref="W3:W5"/>
    <mergeCell ref="X3:AB3"/>
    <mergeCell ref="AC3:AG3"/>
    <mergeCell ref="X4:Z4"/>
    <mergeCell ref="AA4:AA5"/>
    <mergeCell ref="AB4:AB5"/>
    <mergeCell ref="AC4:AE4"/>
    <mergeCell ref="AF4:AF5"/>
    <mergeCell ref="AG4:AG5"/>
    <mergeCell ref="AH3:AH5"/>
    <mergeCell ref="AI3:AM3"/>
    <mergeCell ref="AN3:AR3"/>
    <mergeCell ref="AI4:AK4"/>
    <mergeCell ref="AL4:AL5"/>
    <mergeCell ref="AM4:AM5"/>
    <mergeCell ref="AN4:AP4"/>
    <mergeCell ref="AQ4:AQ5"/>
    <mergeCell ref="AR4:AR5"/>
    <mergeCell ref="AS3:AS5"/>
    <mergeCell ref="AT3:AX3"/>
    <mergeCell ref="AY3:BC3"/>
    <mergeCell ref="AT4:AV4"/>
    <mergeCell ref="AW4:AW5"/>
    <mergeCell ref="AX4:AX5"/>
    <mergeCell ref="AY4:BA4"/>
    <mergeCell ref="BB4:BB5"/>
    <mergeCell ref="BC4:BC5"/>
    <mergeCell ref="BD3:BD5"/>
    <mergeCell ref="BE3:BI3"/>
    <mergeCell ref="BJ3:BN3"/>
    <mergeCell ref="BE4:BG4"/>
    <mergeCell ref="BH4:BH5"/>
    <mergeCell ref="BI4:BI5"/>
    <mergeCell ref="BJ4:BL4"/>
    <mergeCell ref="BM4:BM5"/>
    <mergeCell ref="BN4:BN5"/>
    <mergeCell ref="BO3:BO5"/>
    <mergeCell ref="BP3:BT3"/>
    <mergeCell ref="BU3:BY3"/>
    <mergeCell ref="BP4:BR4"/>
    <mergeCell ref="BS4:BS5"/>
    <mergeCell ref="BT4:BT5"/>
    <mergeCell ref="BU4:BW4"/>
    <mergeCell ref="BX4:BX5"/>
    <mergeCell ref="BY4:BY5"/>
    <mergeCell ref="BZ3:BZ5"/>
    <mergeCell ref="CA3:CE3"/>
    <mergeCell ref="CF3:CJ3"/>
    <mergeCell ref="CA4:CC4"/>
    <mergeCell ref="CD4:CD5"/>
    <mergeCell ref="CE4:CE5"/>
    <mergeCell ref="CF4:CH4"/>
    <mergeCell ref="CI4:CI5"/>
    <mergeCell ref="CJ4:CJ5"/>
    <mergeCell ref="CK3:CK5"/>
    <mergeCell ref="CL3:CP3"/>
    <mergeCell ref="CQ3:CU3"/>
    <mergeCell ref="CL4:CN4"/>
    <mergeCell ref="CO4:CO5"/>
    <mergeCell ref="CP4:CP5"/>
    <mergeCell ref="CQ4:CS4"/>
    <mergeCell ref="CT4:CT5"/>
    <mergeCell ref="CU4:CU5"/>
    <mergeCell ref="CV3:CV5"/>
    <mergeCell ref="CW3:DA3"/>
    <mergeCell ref="DB3:DF3"/>
    <mergeCell ref="CW4:CY4"/>
    <mergeCell ref="CZ4:CZ5"/>
    <mergeCell ref="DA4:DA5"/>
    <mergeCell ref="DB4:DD4"/>
    <mergeCell ref="DE4:DE5"/>
    <mergeCell ref="DF4:DF5"/>
    <mergeCell ref="DG3:DG5"/>
    <mergeCell ref="DH3:DL3"/>
    <mergeCell ref="DH4:DJ4"/>
    <mergeCell ref="DK4:DK5"/>
    <mergeCell ref="DL4:DL5"/>
    <mergeCell ref="W1:AG1"/>
    <mergeCell ref="AH1:AR1"/>
    <mergeCell ref="AS1:BC1"/>
    <mergeCell ref="BD1:BN1"/>
    <mergeCell ref="DG1:DQ1"/>
    <mergeCell ref="DR1:EB1"/>
    <mergeCell ref="BO1:BY1"/>
    <mergeCell ref="BZ1:CJ1"/>
    <mergeCell ref="CK1:CU1"/>
    <mergeCell ref="CV1:DF1"/>
  </mergeCells>
  <printOptions/>
  <pageMargins left="0.2" right="0.2" top="0.19" bottom="0.22" header="0.19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J1"/>
    </sheetView>
  </sheetViews>
  <sheetFormatPr defaultColWidth="9.00390625" defaultRowHeight="12.75"/>
  <cols>
    <col min="1" max="1" width="20.125" style="0" customWidth="1"/>
    <col min="2" max="2" width="14.625" style="0" customWidth="1"/>
    <col min="3" max="3" width="14.12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4.00390625" style="0" customWidth="1"/>
    <col min="9" max="9" width="12.875" style="0" customWidth="1"/>
  </cols>
  <sheetData>
    <row r="1" spans="1:10" ht="25.5" customHeight="1" thickBot="1">
      <c r="A1" s="401" t="s">
        <v>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9" ht="17.25" thickBot="1">
      <c r="A2" s="403" t="s">
        <v>72</v>
      </c>
      <c r="B2" s="406" t="s">
        <v>73</v>
      </c>
      <c r="C2" s="406"/>
      <c r="D2" s="406"/>
      <c r="E2" s="406"/>
      <c r="F2" s="406"/>
      <c r="G2" s="406"/>
      <c r="H2" s="406"/>
      <c r="I2" s="407"/>
    </row>
    <row r="3" spans="1:9" ht="17.25" thickBot="1">
      <c r="A3" s="404"/>
      <c r="B3" s="408" t="s">
        <v>29</v>
      </c>
      <c r="C3" s="409"/>
      <c r="D3" s="410"/>
      <c r="E3" s="411"/>
      <c r="F3" s="412" t="s">
        <v>74</v>
      </c>
      <c r="G3" s="413"/>
      <c r="H3" s="414"/>
      <c r="I3" s="415"/>
    </row>
    <row r="4" spans="1:9" ht="17.25" thickBot="1">
      <c r="A4" s="405"/>
      <c r="B4" s="232">
        <v>42307</v>
      </c>
      <c r="C4" s="232">
        <v>42338</v>
      </c>
      <c r="D4" s="232" t="s">
        <v>75</v>
      </c>
      <c r="E4" s="233" t="s">
        <v>76</v>
      </c>
      <c r="F4" s="166">
        <v>42307</v>
      </c>
      <c r="G4" s="166">
        <v>42338</v>
      </c>
      <c r="H4" s="166" t="s">
        <v>75</v>
      </c>
      <c r="I4" s="167" t="s">
        <v>76</v>
      </c>
    </row>
    <row r="5" spans="1:9" ht="15.75">
      <c r="A5" s="227" t="s">
        <v>77</v>
      </c>
      <c r="B5" s="168">
        <v>8.94</v>
      </c>
      <c r="C5" s="169">
        <f>MAX(Хліб!D34)</f>
        <v>8.92</v>
      </c>
      <c r="D5" s="173">
        <f>C5/B5*100</f>
        <v>99.78</v>
      </c>
      <c r="E5" s="174">
        <f>D5-100</f>
        <v>-0.22</v>
      </c>
      <c r="F5" s="168">
        <v>9</v>
      </c>
      <c r="G5" s="169">
        <f>MAX(Хліб!I34)</f>
        <v>9.03</v>
      </c>
      <c r="H5" s="173">
        <f>G5/F5*100</f>
        <v>100.33</v>
      </c>
      <c r="I5" s="174">
        <f>H5-100</f>
        <v>0.33</v>
      </c>
    </row>
    <row r="6" spans="1:9" ht="15.75">
      <c r="A6" s="228" t="s">
        <v>78</v>
      </c>
      <c r="B6" s="170">
        <v>10.06</v>
      </c>
      <c r="C6" s="99">
        <f>MAX(Хліб!T34)</f>
        <v>10.27</v>
      </c>
      <c r="D6" s="173">
        <f>C6/B6*100</f>
        <v>102.09</v>
      </c>
      <c r="E6" s="174">
        <f aca="true" t="shared" si="0" ref="E6:E28">D6-100</f>
        <v>2.09</v>
      </c>
      <c r="F6" s="170">
        <v>10.7</v>
      </c>
      <c r="G6" s="99">
        <f>MAX(Хліб!Y34)</f>
        <v>11.01</v>
      </c>
      <c r="H6" s="173">
        <f>G6/F6*100</f>
        <v>102.9</v>
      </c>
      <c r="I6" s="174">
        <f aca="true" t="shared" si="1" ref="I6:I34">H6-100</f>
        <v>2.9</v>
      </c>
    </row>
    <row r="7" spans="1:9" ht="15.75">
      <c r="A7" s="228" t="s">
        <v>79</v>
      </c>
      <c r="B7" s="170">
        <v>11.13</v>
      </c>
      <c r="C7" s="99">
        <f>MAX(Хліб!AJ34)</f>
        <v>11.16</v>
      </c>
      <c r="D7" s="173">
        <f>C7/B7*100</f>
        <v>100.27</v>
      </c>
      <c r="E7" s="174">
        <f t="shared" si="0"/>
        <v>0.27</v>
      </c>
      <c r="F7" s="170">
        <v>11.86</v>
      </c>
      <c r="G7" s="99">
        <f>MAX(Хліб!AO34)</f>
        <v>11.96</v>
      </c>
      <c r="H7" s="173">
        <f>G7/F7*100</f>
        <v>100.84</v>
      </c>
      <c r="I7" s="174">
        <f t="shared" si="1"/>
        <v>0.84</v>
      </c>
    </row>
    <row r="8" spans="1:9" ht="15.75">
      <c r="A8" s="229" t="s">
        <v>27</v>
      </c>
      <c r="B8" s="171">
        <v>7.97</v>
      </c>
      <c r="C8" s="169">
        <f>MAX('Прод.Т'!D33)</f>
        <v>8.34</v>
      </c>
      <c r="D8" s="173">
        <f>C8/B8*100</f>
        <v>104.64</v>
      </c>
      <c r="E8" s="174">
        <f t="shared" si="0"/>
        <v>4.64</v>
      </c>
      <c r="F8" s="168">
        <v>8.53</v>
      </c>
      <c r="G8" s="169">
        <f>MAX('Прод.Р'!D33)</f>
        <v>8.39</v>
      </c>
      <c r="H8" s="173">
        <f>G8/F8*100</f>
        <v>98.36</v>
      </c>
      <c r="I8" s="174">
        <f t="shared" si="1"/>
        <v>-1.64</v>
      </c>
    </row>
    <row r="9" spans="1:9" ht="15.75">
      <c r="A9" s="230" t="s">
        <v>80</v>
      </c>
      <c r="B9" s="170">
        <v>7.51</v>
      </c>
      <c r="C9" s="99">
        <f>MAX('Прод.Т'!J33)</f>
        <v>7.65</v>
      </c>
      <c r="D9" s="173">
        <f aca="true" t="shared" si="2" ref="D9:D28">C9/B9*100</f>
        <v>101.86</v>
      </c>
      <c r="E9" s="174">
        <f t="shared" si="0"/>
        <v>1.86</v>
      </c>
      <c r="F9" s="170">
        <v>6.5</v>
      </c>
      <c r="G9" s="99">
        <f>MAX('Прод.Р'!J33)</f>
        <v>6.54</v>
      </c>
      <c r="H9" s="173">
        <f aca="true" t="shared" si="3" ref="H9:H34">G9/F9*100</f>
        <v>100.62</v>
      </c>
      <c r="I9" s="174">
        <f t="shared" si="1"/>
        <v>0.62</v>
      </c>
    </row>
    <row r="10" spans="1:9" ht="15.75">
      <c r="A10" s="230" t="s">
        <v>33</v>
      </c>
      <c r="B10" s="170">
        <v>12.74</v>
      </c>
      <c r="C10" s="99">
        <f>MAX('Прод.Т'!Q33)</f>
        <v>12.66</v>
      </c>
      <c r="D10" s="173">
        <f t="shared" si="2"/>
        <v>99.37</v>
      </c>
      <c r="E10" s="174">
        <f t="shared" si="0"/>
        <v>-0.63</v>
      </c>
      <c r="F10" s="170">
        <v>12.12</v>
      </c>
      <c r="G10" s="99">
        <f>MAX('Прод.Р'!Q33)</f>
        <v>12.14</v>
      </c>
      <c r="H10" s="173">
        <f t="shared" si="3"/>
        <v>100.17</v>
      </c>
      <c r="I10" s="174">
        <f t="shared" si="1"/>
        <v>0.17</v>
      </c>
    </row>
    <row r="11" spans="1:9" ht="15.75">
      <c r="A11" s="230" t="s">
        <v>54</v>
      </c>
      <c r="B11" s="170">
        <v>27.62</v>
      </c>
      <c r="C11" s="99">
        <f>MAX('Прод.Т'!BD33)</f>
        <v>28.29</v>
      </c>
      <c r="D11" s="173">
        <f t="shared" si="2"/>
        <v>102.43</v>
      </c>
      <c r="E11" s="174">
        <f t="shared" si="0"/>
        <v>2.43</v>
      </c>
      <c r="F11" s="170">
        <v>27.04</v>
      </c>
      <c r="G11" s="99">
        <f>MAX('Прод.Р'!BD33)</f>
        <v>27.35</v>
      </c>
      <c r="H11" s="173">
        <f t="shared" si="3"/>
        <v>101.15</v>
      </c>
      <c r="I11" s="174">
        <f t="shared" si="1"/>
        <v>1.15</v>
      </c>
    </row>
    <row r="12" spans="1:9" ht="15.75">
      <c r="A12" s="230" t="s">
        <v>55</v>
      </c>
      <c r="B12" s="170">
        <v>15.36</v>
      </c>
      <c r="C12" s="99">
        <f>MAX('Прод.Т'!BJ33)</f>
        <v>16.06</v>
      </c>
      <c r="D12" s="173">
        <f t="shared" si="2"/>
        <v>104.56</v>
      </c>
      <c r="E12" s="174">
        <f t="shared" si="0"/>
        <v>4.56</v>
      </c>
      <c r="F12" s="170">
        <v>15.28</v>
      </c>
      <c r="G12" s="99">
        <f>MAX('Прод.Р'!BJ33)</f>
        <v>15.86</v>
      </c>
      <c r="H12" s="173">
        <f t="shared" si="3"/>
        <v>103.8</v>
      </c>
      <c r="I12" s="174">
        <f t="shared" si="1"/>
        <v>3.8</v>
      </c>
    </row>
    <row r="13" spans="1:9" ht="15.75">
      <c r="A13" s="230" t="s">
        <v>64</v>
      </c>
      <c r="B13" s="170">
        <v>9.26</v>
      </c>
      <c r="C13" s="99">
        <f>MAX('Прод.Т'!W33)</f>
        <v>9.35</v>
      </c>
      <c r="D13" s="173">
        <f t="shared" si="2"/>
        <v>100.97</v>
      </c>
      <c r="E13" s="174">
        <f t="shared" si="0"/>
        <v>0.97</v>
      </c>
      <c r="F13" s="170">
        <v>9.79</v>
      </c>
      <c r="G13" s="99">
        <f>MAX('Прод.Р'!W33)</f>
        <v>9.69</v>
      </c>
      <c r="H13" s="173">
        <f t="shared" si="3"/>
        <v>98.98</v>
      </c>
      <c r="I13" s="174">
        <f t="shared" si="1"/>
        <v>-1.02</v>
      </c>
    </row>
    <row r="14" spans="1:9" ht="15.75">
      <c r="A14" s="230" t="s">
        <v>81</v>
      </c>
      <c r="B14" s="170">
        <v>23.89</v>
      </c>
      <c r="C14" s="99">
        <f>MAX('Прод.Т'!AD33)</f>
        <v>26</v>
      </c>
      <c r="D14" s="173">
        <f t="shared" si="2"/>
        <v>108.83</v>
      </c>
      <c r="E14" s="174">
        <f t="shared" si="0"/>
        <v>8.83</v>
      </c>
      <c r="F14" s="170">
        <v>23.87</v>
      </c>
      <c r="G14" s="99">
        <f>MAX('Прод.Р'!AD33)</f>
        <v>25.5</v>
      </c>
      <c r="H14" s="173">
        <f t="shared" si="3"/>
        <v>106.83</v>
      </c>
      <c r="I14" s="174">
        <f t="shared" si="1"/>
        <v>6.83</v>
      </c>
    </row>
    <row r="15" spans="1:9" ht="15.75">
      <c r="A15" s="230" t="s">
        <v>82</v>
      </c>
      <c r="B15" s="170">
        <v>6.4</v>
      </c>
      <c r="C15" s="99">
        <f>MAX('Прод.Т'!AJ33)</f>
        <v>6.69</v>
      </c>
      <c r="D15" s="173">
        <f t="shared" si="2"/>
        <v>104.53</v>
      </c>
      <c r="E15" s="174">
        <f t="shared" si="0"/>
        <v>4.53</v>
      </c>
      <c r="F15" s="170">
        <v>6.88</v>
      </c>
      <c r="G15" s="99">
        <f>MAX('Прод.Р'!AJ33)</f>
        <v>6.93</v>
      </c>
      <c r="H15" s="173">
        <f t="shared" si="3"/>
        <v>100.73</v>
      </c>
      <c r="I15" s="174">
        <f t="shared" si="1"/>
        <v>0.73</v>
      </c>
    </row>
    <row r="16" spans="1:9" ht="15.75">
      <c r="A16" s="230" t="s">
        <v>52</v>
      </c>
      <c r="B16" s="170">
        <v>10.27</v>
      </c>
      <c r="C16" s="99">
        <f>MAX('Прод.Т'!AQ33)</f>
        <v>10.26</v>
      </c>
      <c r="D16" s="173">
        <f t="shared" si="2"/>
        <v>99.9</v>
      </c>
      <c r="E16" s="174">
        <f t="shared" si="0"/>
        <v>-0.1</v>
      </c>
      <c r="F16" s="170">
        <v>10.2</v>
      </c>
      <c r="G16" s="99">
        <f>MAX('Прод.Р'!AQ33)</f>
        <v>10.01</v>
      </c>
      <c r="H16" s="173">
        <f t="shared" si="3"/>
        <v>98.14</v>
      </c>
      <c r="I16" s="174">
        <f t="shared" si="1"/>
        <v>-1.86</v>
      </c>
    </row>
    <row r="17" spans="1:9" ht="15.75">
      <c r="A17" s="230" t="s">
        <v>53</v>
      </c>
      <c r="B17" s="170">
        <v>19.93</v>
      </c>
      <c r="C17" s="99">
        <f>MAX('Прод.Т'!AW33)</f>
        <v>20.89</v>
      </c>
      <c r="D17" s="173">
        <f t="shared" si="2"/>
        <v>104.82</v>
      </c>
      <c r="E17" s="174">
        <f t="shared" si="0"/>
        <v>4.82</v>
      </c>
      <c r="F17" s="170">
        <v>20.99</v>
      </c>
      <c r="G17" s="99">
        <f>MAX('Прод.Р'!AW33)</f>
        <v>21.11</v>
      </c>
      <c r="H17" s="173">
        <f t="shared" si="3"/>
        <v>100.57</v>
      </c>
      <c r="I17" s="174">
        <f t="shared" si="1"/>
        <v>0.57</v>
      </c>
    </row>
    <row r="18" spans="1:9" ht="15.75">
      <c r="A18" s="230" t="s">
        <v>67</v>
      </c>
      <c r="B18" s="170">
        <v>11.61</v>
      </c>
      <c r="C18" s="99">
        <f>MAX('Прод.Т'!BQ33)</f>
        <v>11.82</v>
      </c>
      <c r="D18" s="173">
        <f t="shared" si="2"/>
        <v>101.81</v>
      </c>
      <c r="E18" s="174">
        <f t="shared" si="0"/>
        <v>1.81</v>
      </c>
      <c r="F18" s="170">
        <v>8.26</v>
      </c>
      <c r="G18" s="99">
        <f>MAX('Прод.Р'!BQ33)</f>
        <v>9.19</v>
      </c>
      <c r="H18" s="173">
        <f t="shared" si="3"/>
        <v>111.26</v>
      </c>
      <c r="I18" s="174">
        <f t="shared" si="1"/>
        <v>11.26</v>
      </c>
    </row>
    <row r="19" spans="1:9" ht="15.75">
      <c r="A19" s="230" t="s">
        <v>68</v>
      </c>
      <c r="B19" s="170">
        <v>28.52</v>
      </c>
      <c r="C19" s="99">
        <f>MAX('Прод.Т'!BW33)</f>
        <v>29.6</v>
      </c>
      <c r="D19" s="173">
        <f t="shared" si="2"/>
        <v>103.79</v>
      </c>
      <c r="E19" s="174">
        <f t="shared" si="0"/>
        <v>3.79</v>
      </c>
      <c r="F19" s="170">
        <v>30.33</v>
      </c>
      <c r="G19" s="99">
        <f>MAX('Прод.Р'!BW33)</f>
        <v>32.28</v>
      </c>
      <c r="H19" s="173">
        <f t="shared" si="3"/>
        <v>106.43</v>
      </c>
      <c r="I19" s="174">
        <f t="shared" si="1"/>
        <v>6.43</v>
      </c>
    </row>
    <row r="20" spans="1:9" ht="15.75">
      <c r="A20" s="230" t="s">
        <v>83</v>
      </c>
      <c r="B20" s="170">
        <v>53.53</v>
      </c>
      <c r="C20" s="99">
        <f>MAX('Прод.Т'!CD33)</f>
        <v>52.56</v>
      </c>
      <c r="D20" s="173">
        <f t="shared" si="2"/>
        <v>98.19</v>
      </c>
      <c r="E20" s="174">
        <f t="shared" si="0"/>
        <v>-1.81</v>
      </c>
      <c r="F20" s="170">
        <v>31.93</v>
      </c>
      <c r="G20" s="99">
        <f>MAX('Прод.Р'!CD33)</f>
        <v>34</v>
      </c>
      <c r="H20" s="173">
        <f t="shared" si="3"/>
        <v>106.48</v>
      </c>
      <c r="I20" s="174">
        <f t="shared" si="1"/>
        <v>6.48</v>
      </c>
    </row>
    <row r="21" spans="1:9" ht="15.75">
      <c r="A21" s="230" t="s">
        <v>57</v>
      </c>
      <c r="B21" s="170">
        <v>73.98</v>
      </c>
      <c r="C21" s="99">
        <f>MAX('Прод.Т'!CJ33)</f>
        <v>78.59</v>
      </c>
      <c r="D21" s="173">
        <f t="shared" si="2"/>
        <v>106.23</v>
      </c>
      <c r="E21" s="174">
        <f t="shared" si="0"/>
        <v>6.23</v>
      </c>
      <c r="F21" s="170">
        <v>73.29</v>
      </c>
      <c r="G21" s="99">
        <f>MAX('Прод.Р'!CJ33)</f>
        <v>77.64</v>
      </c>
      <c r="H21" s="173">
        <f t="shared" si="3"/>
        <v>105.94</v>
      </c>
      <c r="I21" s="174">
        <f t="shared" si="1"/>
        <v>5.94</v>
      </c>
    </row>
    <row r="22" spans="1:9" ht="15.75">
      <c r="A22" s="230" t="s">
        <v>71</v>
      </c>
      <c r="B22" s="170">
        <v>18.98</v>
      </c>
      <c r="C22" s="99">
        <f>MAX('Прод.Т'!ED33)</f>
        <v>22.71</v>
      </c>
      <c r="D22" s="173">
        <f t="shared" si="2"/>
        <v>119.65</v>
      </c>
      <c r="E22" s="174">
        <f t="shared" si="0"/>
        <v>19.65</v>
      </c>
      <c r="F22" s="170">
        <v>20.24</v>
      </c>
      <c r="G22" s="99">
        <f>MAX('Прод.Р'!ED33)</f>
        <v>23.68</v>
      </c>
      <c r="H22" s="173">
        <f t="shared" si="3"/>
        <v>117</v>
      </c>
      <c r="I22" s="174">
        <f t="shared" si="1"/>
        <v>17</v>
      </c>
    </row>
    <row r="23" spans="1:9" ht="15.75">
      <c r="A23" s="230" t="s">
        <v>84</v>
      </c>
      <c r="B23" s="170">
        <v>43.77</v>
      </c>
      <c r="C23" s="99">
        <f>MAX('Прод.Т'!CQ33)</f>
        <v>44.3</v>
      </c>
      <c r="D23" s="173">
        <f t="shared" si="2"/>
        <v>101.21</v>
      </c>
      <c r="E23" s="174">
        <f t="shared" si="0"/>
        <v>1.21</v>
      </c>
      <c r="F23" s="170">
        <v>44.16</v>
      </c>
      <c r="G23" s="99">
        <f>MAX('Прод.Р'!CQ33)</f>
        <v>44.84</v>
      </c>
      <c r="H23" s="173">
        <f t="shared" si="3"/>
        <v>101.54</v>
      </c>
      <c r="I23" s="174">
        <f t="shared" si="1"/>
        <v>1.54</v>
      </c>
    </row>
    <row r="24" spans="1:9" ht="15.75">
      <c r="A24" s="230" t="s">
        <v>85</v>
      </c>
      <c r="B24" s="170">
        <v>68.53</v>
      </c>
      <c r="C24" s="99">
        <f>MAX('Прод.Т'!CW33)</f>
        <v>69.28</v>
      </c>
      <c r="D24" s="173">
        <f t="shared" si="2"/>
        <v>101.09</v>
      </c>
      <c r="E24" s="174">
        <f t="shared" si="0"/>
        <v>1.09</v>
      </c>
      <c r="F24" s="170">
        <v>62.92</v>
      </c>
      <c r="G24" s="99">
        <f>MAX('Прод.Р'!CW33)</f>
        <v>64.42</v>
      </c>
      <c r="H24" s="173">
        <f t="shared" si="3"/>
        <v>102.38</v>
      </c>
      <c r="I24" s="174">
        <f t="shared" si="1"/>
        <v>2.38</v>
      </c>
    </row>
    <row r="25" spans="1:9" ht="15.75">
      <c r="A25" s="230" t="s">
        <v>69</v>
      </c>
      <c r="B25" s="170">
        <v>74.4</v>
      </c>
      <c r="C25" s="99">
        <f>MAX('Прод.Т'!DD33)</f>
        <v>76.7</v>
      </c>
      <c r="D25" s="173">
        <f t="shared" si="2"/>
        <v>103.09</v>
      </c>
      <c r="E25" s="174">
        <f t="shared" si="0"/>
        <v>3.09</v>
      </c>
      <c r="F25" s="170">
        <v>85.21</v>
      </c>
      <c r="G25" s="99">
        <f>MAX('Прод.Р'!DD33)</f>
        <v>85.08</v>
      </c>
      <c r="H25" s="173">
        <f t="shared" si="3"/>
        <v>99.85</v>
      </c>
      <c r="I25" s="174">
        <f t="shared" si="1"/>
        <v>-0.15</v>
      </c>
    </row>
    <row r="26" spans="1:9" ht="15.75">
      <c r="A26" s="230" t="s">
        <v>60</v>
      </c>
      <c r="B26" s="170">
        <v>71.93</v>
      </c>
      <c r="C26" s="99">
        <f>MAX('Прод.Т'!DJ33)</f>
        <v>72.9</v>
      </c>
      <c r="D26" s="173">
        <f t="shared" si="2"/>
        <v>101.35</v>
      </c>
      <c r="E26" s="174">
        <f t="shared" si="0"/>
        <v>1.35</v>
      </c>
      <c r="F26" s="170">
        <v>76.19</v>
      </c>
      <c r="G26" s="99">
        <f>MAX('Прод.Р'!DJ33)</f>
        <v>76.54</v>
      </c>
      <c r="H26" s="173">
        <f t="shared" si="3"/>
        <v>100.46</v>
      </c>
      <c r="I26" s="174">
        <f t="shared" si="1"/>
        <v>0.46</v>
      </c>
    </row>
    <row r="27" spans="1:9" ht="15.75">
      <c r="A27" s="230" t="s">
        <v>61</v>
      </c>
      <c r="B27" s="170">
        <v>47.03</v>
      </c>
      <c r="C27" s="99">
        <f>MAX('Прод.Т'!DQ33)</f>
        <v>51.89</v>
      </c>
      <c r="D27" s="173">
        <f t="shared" si="2"/>
        <v>110.33</v>
      </c>
      <c r="E27" s="174">
        <f t="shared" si="0"/>
        <v>10.33</v>
      </c>
      <c r="F27" s="170">
        <v>51.4</v>
      </c>
      <c r="G27" s="99">
        <f>MAX('Прод.Р'!DQ33)</f>
        <v>54.76</v>
      </c>
      <c r="H27" s="173">
        <f t="shared" si="3"/>
        <v>106.54</v>
      </c>
      <c r="I27" s="174">
        <f t="shared" si="1"/>
        <v>6.54</v>
      </c>
    </row>
    <row r="28" spans="1:9" ht="15.75">
      <c r="A28" s="230" t="s">
        <v>86</v>
      </c>
      <c r="B28" s="170">
        <v>36.64</v>
      </c>
      <c r="C28" s="99">
        <f>MAX('Прод.Т'!DW33)</f>
        <v>37.68</v>
      </c>
      <c r="D28" s="173">
        <f t="shared" si="2"/>
        <v>102.84</v>
      </c>
      <c r="E28" s="174">
        <f t="shared" si="0"/>
        <v>2.84</v>
      </c>
      <c r="F28" s="170">
        <v>39.93</v>
      </c>
      <c r="G28" s="99">
        <f>MAX('Прод.Р'!DW33)</f>
        <v>40.66</v>
      </c>
      <c r="H28" s="173">
        <f t="shared" si="3"/>
        <v>101.83</v>
      </c>
      <c r="I28" s="174">
        <f t="shared" si="1"/>
        <v>1.83</v>
      </c>
    </row>
    <row r="29" spans="1:9" ht="15.75">
      <c r="A29" s="230" t="s">
        <v>87</v>
      </c>
      <c r="B29" s="392" t="s">
        <v>88</v>
      </c>
      <c r="C29" s="393"/>
      <c r="D29" s="393"/>
      <c r="E29" s="394"/>
      <c r="F29" s="170">
        <v>3.58</v>
      </c>
      <c r="G29" s="99">
        <f>MAX('Прод.Р'!EO33)</f>
        <v>3.9</v>
      </c>
      <c r="H29" s="173">
        <f t="shared" si="3"/>
        <v>108.94</v>
      </c>
      <c r="I29" s="174">
        <f t="shared" si="1"/>
        <v>8.94</v>
      </c>
    </row>
    <row r="30" spans="1:9" ht="15.75">
      <c r="A30" s="230" t="s">
        <v>89</v>
      </c>
      <c r="B30" s="395"/>
      <c r="C30" s="396"/>
      <c r="D30" s="396"/>
      <c r="E30" s="397"/>
      <c r="F30" s="170">
        <v>8.32</v>
      </c>
      <c r="G30" s="99">
        <f>MAX('Прод.Р'!EU33)</f>
        <v>9.18</v>
      </c>
      <c r="H30" s="173">
        <f t="shared" si="3"/>
        <v>110.34</v>
      </c>
      <c r="I30" s="174">
        <f t="shared" si="1"/>
        <v>10.34</v>
      </c>
    </row>
    <row r="31" spans="1:9" ht="15.75">
      <c r="A31" s="230" t="s">
        <v>90</v>
      </c>
      <c r="B31" s="395"/>
      <c r="C31" s="396"/>
      <c r="D31" s="396"/>
      <c r="E31" s="397"/>
      <c r="F31" s="170">
        <v>8.03</v>
      </c>
      <c r="G31" s="99">
        <f>MAX('Прод.Р'!FB33)</f>
        <v>8.64</v>
      </c>
      <c r="H31" s="173">
        <f t="shared" si="3"/>
        <v>107.6</v>
      </c>
      <c r="I31" s="174">
        <f t="shared" si="1"/>
        <v>7.6</v>
      </c>
    </row>
    <row r="32" spans="1:9" ht="15.75">
      <c r="A32" s="230" t="s">
        <v>91</v>
      </c>
      <c r="B32" s="395"/>
      <c r="C32" s="396"/>
      <c r="D32" s="396"/>
      <c r="E32" s="397"/>
      <c r="F32" s="170">
        <v>6.7</v>
      </c>
      <c r="G32" s="99">
        <f>MAX('Прод.Р'!FH33)</f>
        <v>7.34</v>
      </c>
      <c r="H32" s="173">
        <f t="shared" si="3"/>
        <v>109.55</v>
      </c>
      <c r="I32" s="174">
        <f t="shared" si="1"/>
        <v>9.55</v>
      </c>
    </row>
    <row r="33" spans="1:9" ht="15.75">
      <c r="A33" s="230" t="s">
        <v>92</v>
      </c>
      <c r="B33" s="395"/>
      <c r="C33" s="396"/>
      <c r="D33" s="396"/>
      <c r="E33" s="397"/>
      <c r="F33" s="170">
        <v>9.74</v>
      </c>
      <c r="G33" s="99">
        <f>MAX('Прод.Р'!FO33)</f>
        <v>10.63</v>
      </c>
      <c r="H33" s="173">
        <f t="shared" si="3"/>
        <v>109.14</v>
      </c>
      <c r="I33" s="174">
        <f t="shared" si="1"/>
        <v>9.14</v>
      </c>
    </row>
    <row r="34" spans="1:9" ht="16.5" thickBot="1">
      <c r="A34" s="231" t="s">
        <v>93</v>
      </c>
      <c r="B34" s="398"/>
      <c r="C34" s="399"/>
      <c r="D34" s="399"/>
      <c r="E34" s="400"/>
      <c r="F34" s="172">
        <v>8.81</v>
      </c>
      <c r="G34" s="102">
        <f>MAX('Прод.Р'!FU33)</f>
        <v>9.46</v>
      </c>
      <c r="H34" s="175">
        <f t="shared" si="3"/>
        <v>107.38</v>
      </c>
      <c r="I34" s="176">
        <f t="shared" si="1"/>
        <v>7.38</v>
      </c>
    </row>
    <row r="35" spans="1:9" ht="15.75">
      <c r="A35" s="32"/>
      <c r="B35" s="33"/>
      <c r="C35" s="33"/>
      <c r="D35" s="33"/>
      <c r="E35" s="33"/>
      <c r="F35" s="33"/>
      <c r="G35" s="33"/>
      <c r="H35" s="177"/>
      <c r="I35" s="177"/>
    </row>
    <row r="36" spans="1:9" ht="15.75">
      <c r="A36" s="32"/>
      <c r="B36" s="33"/>
      <c r="C36" s="33"/>
      <c r="D36" s="33"/>
      <c r="E36" s="33"/>
      <c r="F36" s="33"/>
      <c r="G36" s="33"/>
      <c r="H36" s="33"/>
      <c r="I36" s="33"/>
    </row>
    <row r="37" spans="1:9" ht="15.7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5.7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5.7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5.7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5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5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5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5.75">
      <c r="A44" s="33"/>
      <c r="B44" s="33"/>
      <c r="C44" s="33"/>
      <c r="D44" s="33"/>
      <c r="E44" s="33"/>
      <c r="F44" s="33"/>
      <c r="G44" s="33"/>
      <c r="H44" s="33"/>
      <c r="I44" s="33"/>
    </row>
  </sheetData>
  <mergeCells count="6">
    <mergeCell ref="B29:E34"/>
    <mergeCell ref="A1:J1"/>
    <mergeCell ref="A2:A4"/>
    <mergeCell ref="B2:I2"/>
    <mergeCell ref="B3:E3"/>
    <mergeCell ref="F3:I3"/>
  </mergeCells>
  <printOptions/>
  <pageMargins left="0.34" right="0.34" top="0.2" bottom="0.21" header="0.1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Economika</cp:lastModifiedBy>
  <cp:lastPrinted>2015-12-04T07:25:41Z</cp:lastPrinted>
  <dcterms:created xsi:type="dcterms:W3CDTF">2012-01-10T09:15:29Z</dcterms:created>
  <dcterms:modified xsi:type="dcterms:W3CDTF">2015-12-12T21:19:18Z</dcterms:modified>
  <cp:category/>
  <cp:version/>
  <cp:contentType/>
  <cp:contentStatus/>
</cp:coreProperties>
</file>